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gp/Library/CloudStorage/GoogleDrive-mortengram.pedersen@unipd.it/My Drive/Ric_UniPD/Piani_Studio/"/>
    </mc:Choice>
  </mc:AlternateContent>
  <xr:revisionPtr revIDLastSave="0" documentId="13_ncr:1_{FFCB2607-AEFB-484B-AB34-E2F17EE17A07}" xr6:coauthVersionLast="47" xr6:coauthVersionMax="47" xr10:uidLastSave="{00000000-0000-0000-0000-000000000000}"/>
  <bookViews>
    <workbookView xWindow="0" yWindow="500" windowWidth="28240" windowHeight="22740" activeTab="3" xr2:uid="{00000000-000D-0000-FFFF-FFFF00000000}"/>
  </bookViews>
  <sheets>
    <sheet name="L-8 CV GENERALE" sheetId="1" r:id="rId1"/>
    <sheet name="L-9 CV GENERALE" sheetId="3" r:id="rId2"/>
    <sheet name="L-8 CV APPLICATIVO" sheetId="2" r:id="rId3"/>
    <sheet name="L-9 CV APPLICATO" sheetId="4" r:id="rId4"/>
  </sheets>
  <calcPr calcId="191029" iterateCount="18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8" i="4" l="1"/>
  <c r="R52" i="4" s="1"/>
  <c r="Q48" i="4"/>
  <c r="Q53" i="4" s="1"/>
  <c r="P48" i="4"/>
  <c r="P53" i="4" s="1"/>
  <c r="O48" i="4"/>
  <c r="O54" i="4" s="1"/>
  <c r="N48" i="4"/>
  <c r="N54" i="4" s="1"/>
  <c r="M48" i="4"/>
  <c r="M53" i="4" s="1"/>
  <c r="L48" i="4"/>
  <c r="L53" i="4" s="1"/>
  <c r="K48" i="4"/>
  <c r="K54" i="4" s="1"/>
  <c r="J48" i="4"/>
  <c r="J54" i="4" s="1"/>
  <c r="I48" i="4"/>
  <c r="I53" i="4" s="1"/>
  <c r="H48" i="4"/>
  <c r="H53" i="4" s="1"/>
  <c r="G48" i="4"/>
  <c r="G54" i="4" s="1"/>
  <c r="F48" i="4"/>
  <c r="F53" i="4" s="1"/>
  <c r="R51" i="3"/>
  <c r="N51" i="3"/>
  <c r="F51" i="3"/>
  <c r="R49" i="3"/>
  <c r="Q49" i="3"/>
  <c r="F49" i="3"/>
  <c r="R45" i="3"/>
  <c r="R50" i="3" s="1"/>
  <c r="Q45" i="3"/>
  <c r="Q51" i="3" s="1"/>
  <c r="P45" i="3"/>
  <c r="P51" i="3" s="1"/>
  <c r="O45" i="3"/>
  <c r="O50" i="3" s="1"/>
  <c r="N45" i="3"/>
  <c r="N50" i="3" s="1"/>
  <c r="M45" i="3"/>
  <c r="M51" i="3" s="1"/>
  <c r="L45" i="3"/>
  <c r="L51" i="3" s="1"/>
  <c r="K45" i="3"/>
  <c r="K50" i="3" s="1"/>
  <c r="J45" i="3"/>
  <c r="J50" i="3" s="1"/>
  <c r="I45" i="3"/>
  <c r="I51" i="3" s="1"/>
  <c r="H45" i="3"/>
  <c r="H51" i="3" s="1"/>
  <c r="G45" i="3"/>
  <c r="G50" i="3" s="1"/>
  <c r="F45" i="3"/>
  <c r="F50" i="3" s="1"/>
  <c r="R49" i="2"/>
  <c r="R53" i="2" s="1"/>
  <c r="Q49" i="2"/>
  <c r="Q54" i="2" s="1"/>
  <c r="P49" i="2"/>
  <c r="P54" i="2" s="1"/>
  <c r="O49" i="2"/>
  <c r="O55" i="2" s="1"/>
  <c r="N49" i="2"/>
  <c r="N55" i="2" s="1"/>
  <c r="M49" i="2"/>
  <c r="M54" i="2" s="1"/>
  <c r="L49" i="2"/>
  <c r="L54" i="2" s="1"/>
  <c r="K49" i="2"/>
  <c r="K55" i="2" s="1"/>
  <c r="J49" i="2"/>
  <c r="J55" i="2" s="1"/>
  <c r="I49" i="2"/>
  <c r="I54" i="2" s="1"/>
  <c r="H49" i="2"/>
  <c r="H54" i="2" s="1"/>
  <c r="G49" i="2"/>
  <c r="G55" i="2" s="1"/>
  <c r="F49" i="2"/>
  <c r="F55" i="2" s="1"/>
  <c r="I45" i="1"/>
  <c r="H45" i="1"/>
  <c r="L52" i="4" l="1"/>
  <c r="L54" i="4"/>
  <c r="M52" i="4"/>
  <c r="M54" i="4"/>
  <c r="H54" i="4"/>
  <c r="P54" i="4"/>
  <c r="I54" i="4"/>
  <c r="Q54" i="4"/>
  <c r="J51" i="3"/>
  <c r="N53" i="4"/>
  <c r="J53" i="4"/>
  <c r="S48" i="4"/>
  <c r="F52" i="4"/>
  <c r="Q52" i="4"/>
  <c r="F54" i="4"/>
  <c r="R54" i="4"/>
  <c r="R53" i="4"/>
  <c r="G53" i="4"/>
  <c r="K53" i="4"/>
  <c r="O53" i="4"/>
  <c r="G52" i="4"/>
  <c r="H55" i="2"/>
  <c r="L55" i="2"/>
  <c r="P55" i="2"/>
  <c r="L53" i="2"/>
  <c r="H50" i="3"/>
  <c r="S50" i="3" s="1"/>
  <c r="L50" i="3"/>
  <c r="P50" i="3"/>
  <c r="G49" i="3"/>
  <c r="I50" i="3"/>
  <c r="M50" i="3"/>
  <c r="Q50" i="3"/>
  <c r="G51" i="3"/>
  <c r="K51" i="3"/>
  <c r="O51" i="3"/>
  <c r="L49" i="3"/>
  <c r="S45" i="3"/>
  <c r="M49" i="3"/>
  <c r="F54" i="2"/>
  <c r="N54" i="2"/>
  <c r="R54" i="2"/>
  <c r="S49" i="2"/>
  <c r="M53" i="2"/>
  <c r="G54" i="2"/>
  <c r="K54" i="2"/>
  <c r="O54" i="2"/>
  <c r="I55" i="2"/>
  <c r="S55" i="2" s="1"/>
  <c r="M55" i="2"/>
  <c r="Q55" i="2"/>
  <c r="J54" i="2"/>
  <c r="F53" i="2"/>
  <c r="Q53" i="2"/>
  <c r="R55" i="2"/>
  <c r="G53" i="2"/>
  <c r="G45" i="1"/>
  <c r="I50" i="1"/>
  <c r="S53" i="4" l="1"/>
  <c r="S51" i="3"/>
  <c r="S54" i="4"/>
  <c r="S54" i="2"/>
  <c r="I51" i="1"/>
  <c r="F45" i="1" l="1"/>
  <c r="F51" i="1" s="1"/>
  <c r="L45" i="1"/>
  <c r="K45" i="1"/>
  <c r="K51" i="1" s="1"/>
  <c r="R45" i="1"/>
  <c r="R49" i="1" s="1"/>
  <c r="Q45" i="1"/>
  <c r="Q51" i="1" s="1"/>
  <c r="N45" i="1"/>
  <c r="N51" i="1" s="1"/>
  <c r="O45" i="1"/>
  <c r="O51" i="1" s="1"/>
  <c r="P45" i="1"/>
  <c r="P51" i="1" s="1"/>
  <c r="J45" i="1"/>
  <c r="J51" i="1" s="1"/>
  <c r="H51" i="1"/>
  <c r="G49" i="1"/>
  <c r="M45" i="1"/>
  <c r="M51" i="1" s="1"/>
  <c r="L49" i="1" l="1"/>
  <c r="S45" i="1"/>
  <c r="R50" i="1"/>
  <c r="R51" i="1"/>
  <c r="L51" i="1"/>
  <c r="L50" i="1"/>
  <c r="O50" i="1"/>
  <c r="G51" i="1"/>
  <c r="Q49" i="1"/>
  <c r="Q50" i="1"/>
  <c r="G50" i="1"/>
  <c r="M49" i="1"/>
  <c r="H50" i="1"/>
  <c r="J50" i="1"/>
  <c r="F49" i="1"/>
  <c r="K50" i="1"/>
  <c r="N50" i="1"/>
  <c r="F50" i="1"/>
  <c r="M50" i="1"/>
  <c r="P50" i="1"/>
  <c r="S51" i="1" l="1"/>
  <c r="S50" i="1"/>
</calcChain>
</file>

<file path=xl/sharedStrings.xml><?xml version="1.0" encoding="utf-8"?>
<sst xmlns="http://schemas.openxmlformats.org/spreadsheetml/2006/main" count="416" uniqueCount="93">
  <si>
    <t>SSD</t>
  </si>
  <si>
    <t>CFU</t>
  </si>
  <si>
    <t>Fisica e chimica</t>
  </si>
  <si>
    <t>A scelta</t>
  </si>
  <si>
    <t>Limiti ordinamento massimi</t>
  </si>
  <si>
    <t>Limiti ordinamento minimi</t>
  </si>
  <si>
    <t>Crediti riconosciuti per la laurea</t>
  </si>
  <si>
    <t>Totale generale</t>
  </si>
  <si>
    <t>SOSTENUTO</t>
  </si>
  <si>
    <t>DA SOSTENERE</t>
  </si>
  <si>
    <t>Elettronica</t>
  </si>
  <si>
    <t>Prova finale</t>
  </si>
  <si>
    <t>Lingua straniera</t>
  </si>
  <si>
    <t>Analisi matematica 1</t>
  </si>
  <si>
    <t>MAT/05</t>
  </si>
  <si>
    <t>Algebra lineare e geometria</t>
  </si>
  <si>
    <t>Fisica generale 1</t>
  </si>
  <si>
    <t>Teoria dei circuiti</t>
  </si>
  <si>
    <t>ING-IND/31</t>
  </si>
  <si>
    <t>Fondamenti di elettronica</t>
  </si>
  <si>
    <t>ING-INF/01</t>
  </si>
  <si>
    <t>Segnali e sistemi</t>
  </si>
  <si>
    <t>ING-INF/04</t>
  </si>
  <si>
    <t>Fondamenti di automatica</t>
  </si>
  <si>
    <t>ING-INF/07</t>
  </si>
  <si>
    <t>Tirocinio</t>
  </si>
  <si>
    <t>Ulteriori conoscenze linguistiche</t>
  </si>
  <si>
    <t xml:space="preserve">Abilità informatiche </t>
  </si>
  <si>
    <t xml:space="preserve">Tirocini </t>
  </si>
  <si>
    <t>Biomedica</t>
  </si>
  <si>
    <t>Fondamenti di analisi matematica e probabilità</t>
  </si>
  <si>
    <t>ING-IND/13</t>
  </si>
  <si>
    <t>Biomateriali</t>
  </si>
  <si>
    <t>ING-IND/34</t>
  </si>
  <si>
    <t>Biomeccanica</t>
  </si>
  <si>
    <t>ING-INF/06</t>
  </si>
  <si>
    <t>Crediti in eccesso rispetto al limite max</t>
  </si>
  <si>
    <t>Crediti mancanti rispetto al limite min</t>
  </si>
  <si>
    <t>Area Riservata Alla Commissione</t>
  </si>
  <si>
    <t>Firma</t>
  </si>
  <si>
    <t>Padova, li ___/___/_______</t>
  </si>
  <si>
    <t>La commissione didattica della Laurea in Ingegneria Biomedica (ex DM 270/04) 
APPROVA / NON APPROVA il piano di studi presentato.</t>
  </si>
  <si>
    <t>Bioelettromagnetismo</t>
  </si>
  <si>
    <t>ING-INF/02</t>
  </si>
  <si>
    <t>ATTENZIONE: Non è possibile inserire l'esame nelle celle evidenziate in grigio.</t>
  </si>
  <si>
    <t>Elementi di informatica e programmazione</t>
  </si>
  <si>
    <t>Fondamenti di chimica per la bioingegneria</t>
  </si>
  <si>
    <t>CHIM/07</t>
  </si>
  <si>
    <t>Biologia, fisiologia e anatomia</t>
  </si>
  <si>
    <t>BIO/06, 09</t>
  </si>
  <si>
    <t>ING-INF/05, INF/01</t>
  </si>
  <si>
    <t>MAT/05, 06</t>
  </si>
  <si>
    <t>MAT/02, 03</t>
  </si>
  <si>
    <t>FIS/01, 03</t>
  </si>
  <si>
    <t>ING-INF/03, 04, 06</t>
  </si>
  <si>
    <t>Meccanica per bioingegneria</t>
  </si>
  <si>
    <t>Elaborazione di segnali biomedici</t>
  </si>
  <si>
    <t>Misure ed acquisizione di dati biomedici</t>
  </si>
  <si>
    <t>Ingegneria dei sistemi biologici</t>
  </si>
  <si>
    <t>ING-IND/24</t>
  </si>
  <si>
    <t>Informatica medica</t>
  </si>
  <si>
    <t>Meccanica dei materiali</t>
  </si>
  <si>
    <t>Lingua Inglese B2 (abilita' ricettive)</t>
  </si>
  <si>
    <t>Project management</t>
  </si>
  <si>
    <t>ING-IND/35</t>
  </si>
  <si>
    <t>Tecnologia e strumentazione biomedica</t>
  </si>
  <si>
    <t>15\18</t>
  </si>
  <si>
    <t>Automazione</t>
  </si>
  <si>
    <t>Affini e integrative</t>
  </si>
  <si>
    <t xml:space="preserve">Altre conoscenze </t>
  </si>
  <si>
    <t xml:space="preserve">Esami obbligatori                                   </t>
  </si>
  <si>
    <t>Matematica, inf. e stat.</t>
  </si>
  <si>
    <t>Altro (esami offerti dall'Ateneo, Erasmus, ecc.)</t>
  </si>
  <si>
    <t>Human movement bioengineering</t>
  </si>
  <si>
    <t>Dinamica dei fluidi per l'ingegneria biomedica</t>
  </si>
  <si>
    <t>Fondamenti di comunicazioni</t>
  </si>
  <si>
    <t>Communication networks</t>
  </si>
  <si>
    <t>ING-INF/03</t>
  </si>
  <si>
    <t>Elementi di fisica 2</t>
  </si>
  <si>
    <t>Corso di laurea in Ingegneria Biomedica (D.M. 270/04)                    Coorte: 2022-2023</t>
  </si>
  <si>
    <t>Classe: L-8</t>
  </si>
  <si>
    <t>Curriculum: Generale</t>
  </si>
  <si>
    <t xml:space="preserve">Esami a scelta vincolata:                                                             in base alla classe ed al curriculum: scegliere una delle seguentiu coppie di insegnamenti                                       </t>
  </si>
  <si>
    <r>
      <t>Esami a scelta libera:                                                       offerti dal corso di studio oppure offerti da altri corsi di laurea triennali dall'Ateneo (</t>
    </r>
    <r>
      <rPr>
        <b/>
        <sz val="8"/>
        <color rgb="FF0000FF"/>
        <rFont val="Arial"/>
        <family val="2"/>
      </rPr>
      <t>i cui contenuti non si sovrappongano a quelli degli esami obbligatori</t>
    </r>
    <r>
      <rPr>
        <b/>
        <sz val="10"/>
        <color rgb="FF0000FF"/>
        <rFont val="Arial"/>
        <family val="2"/>
      </rPr>
      <t xml:space="preserve">)                                     </t>
    </r>
  </si>
  <si>
    <t>Curriculum: Applicativo</t>
  </si>
  <si>
    <t xml:space="preserve">Data: </t>
  </si>
  <si>
    <t xml:space="preserve">Nome Cognome:           MATRICOLA:              Tel.:       Mail: </t>
  </si>
  <si>
    <t>Firma __________________________________</t>
  </si>
  <si>
    <r>
      <t xml:space="preserve">Nome Cognome:  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           MATRICOLA:                 Tel.:       Mail: </t>
    </r>
  </si>
  <si>
    <t>Classe: L-9</t>
  </si>
  <si>
    <t>Chimica</t>
  </si>
  <si>
    <t>Tirocino</t>
  </si>
  <si>
    <t>Bioingegneria del 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</si>
</sst>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Alignment="1">
      <alignment horizontal="center" textRotation="90"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textRotation="90" wrapText="1"/>
    </xf>
    <xf numFmtId="0" fontId="3" fillId="0" borderId="12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" fontId="3" fillId="0" borderId="4" xfId="0" applyNumberFormat="1" applyFont="1" applyBorder="1"/>
    <xf numFmtId="0" fontId="3" fillId="0" borderId="7" xfId="0" applyFont="1" applyBorder="1" applyProtection="1">
      <protection locked="0"/>
    </xf>
    <xf numFmtId="0" fontId="3" fillId="2" borderId="7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3" fillId="10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3" borderId="6" xfId="0" applyFont="1" applyFill="1" applyBorder="1" applyAlignment="1">
      <alignment horizontal="center"/>
    </xf>
    <xf numFmtId="0" fontId="2" fillId="0" borderId="1" xfId="0" applyFont="1" applyBorder="1" applyProtection="1">
      <protection locked="0"/>
    </xf>
    <xf numFmtId="0" fontId="7" fillId="0" borderId="17" xfId="0" applyFont="1" applyBorder="1" applyAlignment="1">
      <alignment vertical="top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8" xfId="0" applyBorder="1"/>
    <xf numFmtId="0" fontId="3" fillId="10" borderId="7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17" fontId="2" fillId="0" borderId="1" xfId="0" applyNumberFormat="1" applyFont="1" applyBorder="1"/>
    <xf numFmtId="0" fontId="3" fillId="3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22" xfId="0" applyFont="1" applyBorder="1" applyAlignment="1">
      <alignment horizontal="center" textRotation="90" wrapText="1"/>
    </xf>
    <xf numFmtId="0" fontId="3" fillId="0" borderId="22" xfId="0" applyFont="1" applyBorder="1" applyAlignment="1">
      <alignment textRotation="90" wrapText="1"/>
    </xf>
    <xf numFmtId="0" fontId="3" fillId="0" borderId="23" xfId="0" applyFont="1" applyBorder="1" applyAlignment="1">
      <alignment horizontal="center" textRotation="90" wrapText="1"/>
    </xf>
    <xf numFmtId="0" fontId="5" fillId="4" borderId="24" xfId="0" applyFont="1" applyFill="1" applyBorder="1" applyAlignment="1">
      <alignment horizontal="center" textRotation="90" wrapText="1"/>
    </xf>
    <xf numFmtId="0" fontId="5" fillId="4" borderId="25" xfId="0" applyFont="1" applyFill="1" applyBorder="1" applyAlignment="1">
      <alignment horizontal="center" textRotation="90" wrapText="1"/>
    </xf>
    <xf numFmtId="0" fontId="5" fillId="5" borderId="24" xfId="0" applyFont="1" applyFill="1" applyBorder="1" applyAlignment="1">
      <alignment horizontal="center" textRotation="90" wrapText="1"/>
    </xf>
    <xf numFmtId="0" fontId="5" fillId="5" borderId="22" xfId="0" applyFont="1" applyFill="1" applyBorder="1" applyAlignment="1">
      <alignment horizontal="center" textRotation="90" wrapText="1"/>
    </xf>
    <xf numFmtId="0" fontId="5" fillId="6" borderId="26" xfId="0" applyFont="1" applyFill="1" applyBorder="1" applyAlignment="1">
      <alignment horizontal="center" textRotation="90" wrapText="1"/>
    </xf>
    <xf numFmtId="0" fontId="5" fillId="7" borderId="27" xfId="0" applyFont="1" applyFill="1" applyBorder="1" applyAlignment="1">
      <alignment horizontal="center" textRotation="90" wrapText="1"/>
    </xf>
    <xf numFmtId="0" fontId="5" fillId="8" borderId="24" xfId="0" applyFont="1" applyFill="1" applyBorder="1" applyAlignment="1">
      <alignment horizontal="center" textRotation="90" wrapText="1"/>
    </xf>
    <xf numFmtId="0" fontId="5" fillId="8" borderId="25" xfId="0" applyFont="1" applyFill="1" applyBorder="1" applyAlignment="1">
      <alignment horizontal="center" textRotation="90" wrapText="1"/>
    </xf>
    <xf numFmtId="0" fontId="5" fillId="9" borderId="24" xfId="0" applyFont="1" applyFill="1" applyBorder="1" applyAlignment="1">
      <alignment horizontal="center" textRotation="90" wrapText="1"/>
    </xf>
    <xf numFmtId="0" fontId="5" fillId="9" borderId="22" xfId="0" applyFont="1" applyFill="1" applyBorder="1" applyAlignment="1">
      <alignment horizontal="center" textRotation="90" wrapText="1"/>
    </xf>
    <xf numFmtId="0" fontId="5" fillId="9" borderId="28" xfId="0" applyFont="1" applyFill="1" applyBorder="1" applyAlignment="1">
      <alignment horizontal="center" textRotation="90" wrapText="1"/>
    </xf>
    <xf numFmtId="0" fontId="3" fillId="0" borderId="27" xfId="0" applyFont="1" applyBorder="1" applyAlignment="1">
      <alignment horizontal="center" textRotation="90" wrapText="1"/>
    </xf>
    <xf numFmtId="0" fontId="0" fillId="0" borderId="29" xfId="0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1" fillId="0" borderId="20" xfId="0" applyFont="1" applyBorder="1" applyAlignment="1">
      <alignment horizontal="left" vertical="center"/>
    </xf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3" fillId="0" borderId="36" xfId="0" applyFont="1" applyBorder="1"/>
    <xf numFmtId="0" fontId="3" fillId="0" borderId="35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7" xfId="0" applyFont="1" applyBorder="1" applyProtection="1">
      <protection locked="0"/>
    </xf>
    <xf numFmtId="0" fontId="9" fillId="0" borderId="21" xfId="0" applyFont="1" applyBorder="1" applyAlignment="1">
      <alignment horizontal="left" wrapText="1"/>
    </xf>
    <xf numFmtId="0" fontId="6" fillId="0" borderId="2" xfId="0" applyFont="1" applyBorder="1"/>
    <xf numFmtId="0" fontId="2" fillId="0" borderId="21" xfId="0" applyFont="1" applyBorder="1" applyAlignment="1">
      <alignment horizontal="left" wrapText="1"/>
    </xf>
    <xf numFmtId="0" fontId="2" fillId="3" borderId="38" xfId="0" applyFont="1" applyFill="1" applyBorder="1" applyAlignment="1">
      <alignment wrapText="1"/>
    </xf>
    <xf numFmtId="0" fontId="2" fillId="3" borderId="39" xfId="0" applyFont="1" applyFill="1" applyBorder="1" applyAlignment="1">
      <alignment wrapText="1"/>
    </xf>
    <xf numFmtId="0" fontId="2" fillId="3" borderId="38" xfId="0" applyFont="1" applyFill="1" applyBorder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3" borderId="4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2" xfId="0" applyFont="1" applyBorder="1" applyAlignment="1">
      <alignment horizontal="center" textRotation="90" wrapText="1"/>
    </xf>
    <xf numFmtId="0" fontId="5" fillId="0" borderId="23" xfId="0" applyFont="1" applyBorder="1" applyAlignment="1">
      <alignment horizontal="center" textRotation="90" wrapText="1"/>
    </xf>
    <xf numFmtId="0" fontId="2" fillId="0" borderId="21" xfId="0" applyFont="1" applyBorder="1" applyAlignment="1">
      <alignment wrapText="1"/>
    </xf>
    <xf numFmtId="0" fontId="5" fillId="0" borderId="21" xfId="0" applyFont="1" applyBorder="1"/>
    <xf numFmtId="0" fontId="2" fillId="3" borderId="43" xfId="0" applyFont="1" applyFill="1" applyBorder="1" applyAlignment="1">
      <alignment wrapText="1"/>
    </xf>
    <xf numFmtId="0" fontId="6" fillId="0" borderId="42" xfId="0" applyFont="1" applyBorder="1"/>
    <xf numFmtId="0" fontId="2" fillId="3" borderId="44" xfId="0" applyFont="1" applyFill="1" applyBorder="1" applyAlignment="1">
      <alignment wrapText="1"/>
    </xf>
    <xf numFmtId="0" fontId="6" fillId="0" borderId="45" xfId="0" applyFont="1" applyBorder="1"/>
    <xf numFmtId="0" fontId="2" fillId="3" borderId="43" xfId="0" applyFont="1" applyFill="1" applyBorder="1"/>
    <xf numFmtId="0" fontId="2" fillId="3" borderId="44" xfId="0" applyFont="1" applyFill="1" applyBorder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28" xfId="0" applyFont="1" applyBorder="1"/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left" wrapText="1"/>
    </xf>
    <xf numFmtId="0" fontId="10" fillId="0" borderId="2" xfId="0" applyFont="1" applyBorder="1"/>
    <xf numFmtId="0" fontId="9" fillId="0" borderId="40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10" fillId="0" borderId="41" xfId="0" applyFont="1" applyBorder="1"/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zoomScaleNormal="100" workbookViewId="0">
      <pane ySplit="4" topLeftCell="A5" activePane="bottomLeft" state="frozen"/>
      <selection pane="bottomLeft" activeCell="J15" sqref="J15:K16"/>
    </sheetView>
  </sheetViews>
  <sheetFormatPr baseColWidth="10" defaultColWidth="9.1640625" defaultRowHeight="13" x14ac:dyDescent="0.15"/>
  <cols>
    <col min="1" max="1" width="38" style="5" customWidth="1"/>
    <col min="2" max="2" width="9.83203125" style="5" customWidth="1"/>
    <col min="3" max="3" width="5.1640625" style="5" customWidth="1"/>
    <col min="4" max="4" width="3.33203125" style="5" bestFit="1" customWidth="1"/>
    <col min="5" max="5" width="3.33203125" style="11" bestFit="1" customWidth="1"/>
    <col min="6" max="10" width="4.5" style="5" customWidth="1"/>
    <col min="11" max="11" width="4.33203125" style="5" customWidth="1"/>
    <col min="12" max="12" width="4.5" style="5" customWidth="1"/>
    <col min="13" max="17" width="4.5" style="11" customWidth="1"/>
    <col min="18" max="18" width="6" style="5" customWidth="1"/>
    <col min="19" max="19" width="6.83203125" style="5" customWidth="1"/>
    <col min="20" max="20" width="11.5" style="5" customWidth="1"/>
    <col min="21" max="21" width="12.33203125" style="5" customWidth="1"/>
    <col min="22" max="16384" width="9.1640625" style="5"/>
  </cols>
  <sheetData>
    <row r="1" spans="1:19" ht="19.5" customHeight="1" x14ac:dyDescent="0.15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s="62" customFormat="1" ht="17.25" customHeight="1" x14ac:dyDescent="0.15">
      <c r="A2" s="83" t="s">
        <v>80</v>
      </c>
      <c r="B2" s="126" t="s">
        <v>81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85</v>
      </c>
      <c r="M2" s="127"/>
      <c r="N2" s="127"/>
      <c r="O2" s="127"/>
      <c r="P2" s="127"/>
      <c r="Q2" s="127"/>
      <c r="R2" s="127"/>
      <c r="S2" s="131"/>
    </row>
    <row r="3" spans="1:19" s="62" customFormat="1" ht="21" customHeight="1" thickBot="1" x14ac:dyDescent="0.2">
      <c r="A3" s="128" t="s">
        <v>88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s="4" customFormat="1" ht="79" customHeight="1" thickBot="1" x14ac:dyDescent="0.2">
      <c r="A4" s="95" t="s">
        <v>70</v>
      </c>
      <c r="B4" s="63" t="s">
        <v>0</v>
      </c>
      <c r="C4" s="64" t="s">
        <v>1</v>
      </c>
      <c r="D4" s="108" t="s">
        <v>8</v>
      </c>
      <c r="E4" s="109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10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ht="14" x14ac:dyDescent="0.15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15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ht="14" x14ac:dyDescent="0.15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ht="14" x14ac:dyDescent="0.15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ht="14" x14ac:dyDescent="0.15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15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15">
      <c r="A11" s="102" t="s">
        <v>78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15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ht="14" x14ac:dyDescent="0.15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ht="14" x14ac:dyDescent="0.15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15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2">
        <v>9</v>
      </c>
      <c r="K15" s="35"/>
      <c r="L15" s="35"/>
      <c r="M15" s="35"/>
      <c r="N15" s="35"/>
      <c r="O15" s="35"/>
      <c r="P15" s="35"/>
      <c r="Q15" s="35"/>
      <c r="R15" s="35"/>
      <c r="S15" s="32"/>
    </row>
    <row r="16" spans="1:19" x14ac:dyDescent="0.15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35"/>
      <c r="K16" s="8">
        <v>9</v>
      </c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15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ht="14" x14ac:dyDescent="0.15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ht="14" x14ac:dyDescent="0.15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ht="14" x14ac:dyDescent="0.15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18" customHeight="1" x14ac:dyDescent="0.15">
      <c r="A21" s="106" t="s">
        <v>62</v>
      </c>
      <c r="B21" s="93"/>
      <c r="C21" s="1">
        <v>3</v>
      </c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2">
        <v>3</v>
      </c>
      <c r="O21" s="35"/>
      <c r="P21" s="35"/>
      <c r="Q21" s="35"/>
      <c r="R21" s="35"/>
      <c r="S21" s="32"/>
    </row>
    <row r="22" spans="1:19" ht="18" customHeight="1" thickBot="1" x14ac:dyDescent="0.2">
      <c r="A22" s="16" t="s">
        <v>11</v>
      </c>
      <c r="B22" s="94"/>
      <c r="C22" s="29"/>
      <c r="D22" s="17"/>
      <c r="E22" s="16"/>
      <c r="F22" s="47"/>
      <c r="G22" s="47"/>
      <c r="H22" s="47"/>
      <c r="I22" s="47"/>
      <c r="J22" s="47"/>
      <c r="K22" s="47"/>
      <c r="L22" s="47"/>
      <c r="M22" s="30">
        <v>3</v>
      </c>
      <c r="N22" s="47"/>
      <c r="O22" s="47"/>
      <c r="P22" s="47"/>
      <c r="Q22" s="47"/>
      <c r="R22" s="47"/>
      <c r="S22" s="51"/>
    </row>
    <row r="23" spans="1:19" ht="9.75" customHeight="1" x14ac:dyDescent="0.15">
      <c r="A23" s="40"/>
      <c r="B23" s="91"/>
      <c r="C23" s="1"/>
      <c r="D23" s="2"/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1"/>
    </row>
    <row r="24" spans="1:19" ht="46" customHeight="1" thickBot="1" x14ac:dyDescent="0.2">
      <c r="A24" s="135" t="s">
        <v>82</v>
      </c>
      <c r="B24" s="136"/>
      <c r="C24" s="1">
        <v>15</v>
      </c>
      <c r="D24" s="2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2"/>
    </row>
    <row r="25" spans="1:19" ht="15" thickTop="1" x14ac:dyDescent="0.15">
      <c r="A25" s="98" t="s">
        <v>56</v>
      </c>
      <c r="B25" s="96" t="s">
        <v>35</v>
      </c>
      <c r="C25" s="1">
        <v>6</v>
      </c>
      <c r="D25" s="2"/>
      <c r="E25" s="1"/>
      <c r="F25" s="35"/>
      <c r="G25" s="35"/>
      <c r="H25" s="35"/>
      <c r="I25" s="8">
        <v>6</v>
      </c>
      <c r="J25" s="35"/>
      <c r="K25" s="35"/>
      <c r="L25" s="35"/>
      <c r="M25" s="35"/>
      <c r="N25" s="35"/>
      <c r="O25" s="35"/>
      <c r="P25" s="35"/>
      <c r="Q25" s="35"/>
      <c r="R25" s="35"/>
      <c r="S25" s="32"/>
    </row>
    <row r="26" spans="1:19" ht="15" thickBot="1" x14ac:dyDescent="0.2">
      <c r="A26" s="99" t="s">
        <v>60</v>
      </c>
      <c r="B26" s="96" t="s">
        <v>35</v>
      </c>
      <c r="C26" s="1">
        <v>9</v>
      </c>
      <c r="D26" s="7"/>
      <c r="E26" s="1"/>
      <c r="F26" s="35"/>
      <c r="G26" s="35"/>
      <c r="H26" s="35"/>
      <c r="I26" s="8">
        <v>9</v>
      </c>
      <c r="J26" s="35"/>
      <c r="K26" s="35"/>
      <c r="L26" s="35"/>
      <c r="M26" s="35"/>
      <c r="N26" s="35"/>
      <c r="O26" s="35"/>
      <c r="P26" s="35"/>
      <c r="Q26" s="35"/>
      <c r="R26" s="35"/>
      <c r="S26" s="32"/>
    </row>
    <row r="27" spans="1:19" ht="14" thickTop="1" x14ac:dyDescent="0.15">
      <c r="A27" s="100" t="s">
        <v>55</v>
      </c>
      <c r="B27" s="96" t="s">
        <v>31</v>
      </c>
      <c r="C27" s="1">
        <v>9</v>
      </c>
      <c r="D27" s="2"/>
      <c r="E27" s="1"/>
      <c r="F27" s="35"/>
      <c r="G27" s="35"/>
      <c r="H27" s="52"/>
      <c r="I27" s="53"/>
      <c r="J27" s="35"/>
      <c r="K27" s="35"/>
      <c r="L27" s="35"/>
      <c r="M27" s="35"/>
      <c r="N27" s="35"/>
      <c r="O27" s="35"/>
      <c r="P27" s="35"/>
      <c r="Q27" s="35"/>
      <c r="R27" s="35"/>
      <c r="S27" s="32"/>
    </row>
    <row r="28" spans="1:19" ht="15" thickBot="1" x14ac:dyDescent="0.2">
      <c r="A28" s="99" t="s">
        <v>73</v>
      </c>
      <c r="B28" s="96" t="s">
        <v>35</v>
      </c>
      <c r="C28" s="1">
        <v>6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5" thickTop="1" x14ac:dyDescent="0.15">
      <c r="A29" s="98" t="s">
        <v>74</v>
      </c>
      <c r="B29" s="96" t="s">
        <v>59</v>
      </c>
      <c r="C29" s="1">
        <v>6</v>
      </c>
      <c r="D29" s="7"/>
      <c r="E29" s="1"/>
      <c r="F29" s="35"/>
      <c r="G29" s="35"/>
      <c r="H29" s="35"/>
      <c r="I29" s="35"/>
      <c r="J29" s="35"/>
      <c r="K29" s="8"/>
      <c r="L29" s="35"/>
      <c r="M29" s="35"/>
      <c r="N29" s="35"/>
      <c r="O29" s="35"/>
      <c r="P29" s="35"/>
      <c r="Q29" s="35"/>
      <c r="R29" s="35"/>
      <c r="S29" s="32"/>
    </row>
    <row r="30" spans="1:19" ht="15" thickBot="1" x14ac:dyDescent="0.2">
      <c r="A30" s="99" t="s">
        <v>61</v>
      </c>
      <c r="B30" s="96" t="s">
        <v>33</v>
      </c>
      <c r="C30" s="1">
        <v>9</v>
      </c>
      <c r="D30" s="7"/>
      <c r="E30" s="1"/>
      <c r="F30" s="35"/>
      <c r="G30" s="35"/>
      <c r="H30" s="35"/>
      <c r="I30" s="8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60" customHeight="1" thickTop="1" x14ac:dyDescent="0.15">
      <c r="A31" s="137" t="s">
        <v>83</v>
      </c>
      <c r="B31" s="138"/>
      <c r="C31" s="50" t="s">
        <v>66</v>
      </c>
      <c r="D31" s="2"/>
      <c r="E31" s="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2"/>
    </row>
    <row r="32" spans="1:19" ht="14" x14ac:dyDescent="0.15">
      <c r="A32" s="39" t="s">
        <v>75</v>
      </c>
      <c r="B32" s="91" t="s">
        <v>77</v>
      </c>
      <c r="C32" s="1">
        <v>6</v>
      </c>
      <c r="D32" s="7"/>
      <c r="E32" s="1"/>
      <c r="F32" s="35"/>
      <c r="G32" s="35"/>
      <c r="H32" s="35"/>
      <c r="I32" s="35"/>
      <c r="J32" s="35"/>
      <c r="K32" s="35"/>
      <c r="L32" s="8"/>
      <c r="M32" s="35"/>
      <c r="N32" s="35"/>
      <c r="O32" s="35"/>
      <c r="P32" s="35"/>
      <c r="Q32" s="35"/>
      <c r="R32" s="35"/>
      <c r="S32" s="32"/>
    </row>
    <row r="33" spans="1:19" ht="14" x14ac:dyDescent="0.15">
      <c r="A33" s="39" t="s">
        <v>57</v>
      </c>
      <c r="B33" s="91" t="s">
        <v>24</v>
      </c>
      <c r="C33" s="1">
        <v>6</v>
      </c>
      <c r="D33" s="2"/>
      <c r="E33" s="1"/>
      <c r="F33" s="35"/>
      <c r="G33" s="35"/>
      <c r="H33" s="35"/>
      <c r="I33" s="35"/>
      <c r="J33" s="35"/>
      <c r="K33" s="35"/>
      <c r="L33" s="8"/>
      <c r="M33" s="35"/>
      <c r="N33" s="35"/>
      <c r="O33" s="35"/>
      <c r="P33" s="35"/>
      <c r="Q33" s="35"/>
      <c r="R33" s="35"/>
      <c r="S33" s="32"/>
    </row>
    <row r="34" spans="1:19" ht="14" x14ac:dyDescent="0.15">
      <c r="A34" s="39" t="s">
        <v>63</v>
      </c>
      <c r="B34" s="91" t="s">
        <v>64</v>
      </c>
      <c r="C34" s="1">
        <v>6</v>
      </c>
      <c r="D34" s="7"/>
      <c r="E34" s="1"/>
      <c r="F34" s="35"/>
      <c r="G34" s="35"/>
      <c r="H34" s="35"/>
      <c r="I34" s="35"/>
      <c r="J34" s="35"/>
      <c r="K34" s="35"/>
      <c r="L34" s="8"/>
      <c r="M34" s="35"/>
      <c r="N34" s="35"/>
      <c r="O34" s="35"/>
      <c r="P34" s="35"/>
      <c r="Q34" s="35"/>
      <c r="R34" s="35"/>
      <c r="S34" s="32"/>
    </row>
    <row r="35" spans="1:19" ht="14" x14ac:dyDescent="0.15">
      <c r="A35" s="40" t="s">
        <v>42</v>
      </c>
      <c r="B35" s="96" t="s">
        <v>43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ht="14" x14ac:dyDescent="0.15">
      <c r="A36" s="39" t="s">
        <v>76</v>
      </c>
      <c r="B36" s="91" t="s">
        <v>77</v>
      </c>
      <c r="C36" s="1">
        <v>6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ht="14" x14ac:dyDescent="0.15">
      <c r="A37" s="101" t="s">
        <v>56</v>
      </c>
      <c r="B37" s="96" t="s">
        <v>35</v>
      </c>
      <c r="C37" s="1">
        <v>6</v>
      </c>
      <c r="D37" s="2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ht="14" x14ac:dyDescent="0.15">
      <c r="A38" s="101" t="s">
        <v>60</v>
      </c>
      <c r="B38" s="96" t="s">
        <v>35</v>
      </c>
      <c r="C38" s="1">
        <v>9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15">
      <c r="A39" s="102" t="s">
        <v>55</v>
      </c>
      <c r="B39" s="96" t="s">
        <v>31</v>
      </c>
      <c r="C39" s="1">
        <v>9</v>
      </c>
      <c r="D39" s="2"/>
      <c r="E39" s="1"/>
      <c r="F39" s="35"/>
      <c r="G39" s="35"/>
      <c r="H39" s="53"/>
      <c r="I39" s="53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ht="14" x14ac:dyDescent="0.15">
      <c r="A40" s="101" t="s">
        <v>73</v>
      </c>
      <c r="B40" s="96" t="s">
        <v>35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ht="14" x14ac:dyDescent="0.15">
      <c r="A41" s="101" t="s">
        <v>74</v>
      </c>
      <c r="B41" s="96" t="s">
        <v>59</v>
      </c>
      <c r="C41" s="1">
        <v>6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ht="14" x14ac:dyDescent="0.15">
      <c r="A42" s="101" t="s">
        <v>61</v>
      </c>
      <c r="B42" s="96" t="s">
        <v>33</v>
      </c>
      <c r="C42" s="1">
        <v>9</v>
      </c>
      <c r="D42" s="7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15">
      <c r="A43" s="42" t="s">
        <v>72</v>
      </c>
      <c r="B43" s="107"/>
      <c r="C43" s="1"/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6" customHeight="1" thickBot="1" x14ac:dyDescent="0.2">
      <c r="A44" s="6"/>
      <c r="B44" s="19"/>
      <c r="C44" s="1"/>
      <c r="D44" s="7"/>
      <c r="E44" s="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2"/>
    </row>
    <row r="45" spans="1:19" ht="14" thickBot="1" x14ac:dyDescent="0.2">
      <c r="A45" s="86" t="s">
        <v>7</v>
      </c>
      <c r="B45" s="9"/>
      <c r="C45" s="9"/>
      <c r="D45" s="10"/>
      <c r="E45" s="10"/>
      <c r="F45" s="10">
        <f t="shared" ref="F45:R45" si="0">SUM(F5:F44)</f>
        <v>39</v>
      </c>
      <c r="G45" s="10">
        <f t="shared" si="0"/>
        <v>27</v>
      </c>
      <c r="H45" s="10">
        <f t="shared" si="0"/>
        <v>12</v>
      </c>
      <c r="I45" s="10">
        <f t="shared" si="0"/>
        <v>42</v>
      </c>
      <c r="J45" s="10">
        <f t="shared" si="0"/>
        <v>9</v>
      </c>
      <c r="K45" s="10">
        <f t="shared" si="0"/>
        <v>27</v>
      </c>
      <c r="L45" s="10">
        <f t="shared" si="0"/>
        <v>0</v>
      </c>
      <c r="M45" s="10">
        <f t="shared" si="0"/>
        <v>3</v>
      </c>
      <c r="N45" s="10">
        <f t="shared" si="0"/>
        <v>3</v>
      </c>
      <c r="O45" s="10">
        <f t="shared" si="0"/>
        <v>0</v>
      </c>
      <c r="P45" s="10">
        <f t="shared" si="0"/>
        <v>3</v>
      </c>
      <c r="Q45" s="10">
        <f t="shared" si="0"/>
        <v>0</v>
      </c>
      <c r="R45" s="10">
        <f t="shared" si="0"/>
        <v>0</v>
      </c>
      <c r="S45" s="27">
        <f>SUM(F45:R45)</f>
        <v>165</v>
      </c>
    </row>
    <row r="46" spans="1:19" ht="8.25" customHeight="1" thickBot="1" x14ac:dyDescent="0.2">
      <c r="A46" s="84"/>
      <c r="D46" s="11"/>
      <c r="E46" s="5"/>
      <c r="Q46" s="5"/>
      <c r="S46" s="85"/>
    </row>
    <row r="47" spans="1:19" x14ac:dyDescent="0.15">
      <c r="A47" s="87" t="s">
        <v>4</v>
      </c>
      <c r="B47" s="87"/>
      <c r="C47" s="54"/>
      <c r="D47" s="55"/>
      <c r="E47" s="56"/>
      <c r="F47" s="57">
        <v>48</v>
      </c>
      <c r="G47" s="57">
        <v>30</v>
      </c>
      <c r="H47" s="57">
        <v>21</v>
      </c>
      <c r="I47" s="57">
        <v>54</v>
      </c>
      <c r="J47" s="57">
        <v>18</v>
      </c>
      <c r="K47" s="57">
        <v>39</v>
      </c>
      <c r="L47" s="57">
        <v>18</v>
      </c>
      <c r="M47" s="57">
        <v>3</v>
      </c>
      <c r="N47" s="57">
        <v>3</v>
      </c>
      <c r="O47" s="57">
        <v>3</v>
      </c>
      <c r="P47" s="57">
        <v>6</v>
      </c>
      <c r="Q47" s="57">
        <v>6</v>
      </c>
      <c r="R47" s="57">
        <v>6</v>
      </c>
      <c r="S47" s="14"/>
    </row>
    <row r="48" spans="1:19" x14ac:dyDescent="0.15">
      <c r="A48" s="88" t="s">
        <v>5</v>
      </c>
      <c r="B48" s="88"/>
      <c r="C48" s="58"/>
      <c r="D48" s="59"/>
      <c r="E48" s="60"/>
      <c r="F48" s="61">
        <v>36</v>
      </c>
      <c r="G48" s="61">
        <v>18</v>
      </c>
      <c r="H48" s="61">
        <v>12</v>
      </c>
      <c r="I48" s="61">
        <v>27</v>
      </c>
      <c r="J48" s="61">
        <v>9</v>
      </c>
      <c r="K48" s="61">
        <v>12</v>
      </c>
      <c r="L48" s="61">
        <v>12</v>
      </c>
      <c r="M48" s="61">
        <v>3</v>
      </c>
      <c r="N48" s="61">
        <v>3</v>
      </c>
      <c r="O48" s="61">
        <v>0</v>
      </c>
      <c r="P48" s="61">
        <v>0</v>
      </c>
      <c r="Q48" s="61">
        <v>0</v>
      </c>
      <c r="R48" s="61">
        <v>0</v>
      </c>
      <c r="S48" s="15"/>
    </row>
    <row r="49" spans="1:21" x14ac:dyDescent="0.15">
      <c r="A49" s="88" t="s">
        <v>36</v>
      </c>
      <c r="B49" s="90"/>
      <c r="C49" s="23"/>
      <c r="D49" s="24"/>
      <c r="E49" s="3"/>
      <c r="F49" s="2" t="str">
        <f>IF(F45&gt;F47,F45-F47,"")</f>
        <v/>
      </c>
      <c r="G49" s="2" t="str">
        <f>IF(G45&gt;G47,G45-G47,"")</f>
        <v/>
      </c>
      <c r="H49" s="2"/>
      <c r="I49" s="2"/>
      <c r="J49" s="2"/>
      <c r="K49" s="2"/>
      <c r="L49" s="2" t="str">
        <f>IF(L45&gt;L47,L45-L47,"")</f>
        <v/>
      </c>
      <c r="M49" s="2" t="str">
        <f>IF(M45&gt;M47,M45-M47,"")</f>
        <v/>
      </c>
      <c r="N49" s="2"/>
      <c r="O49" s="2"/>
      <c r="P49" s="2"/>
      <c r="Q49" s="2" t="str">
        <f>IF(Q45&gt;Q47,Q45-Q47,"")</f>
        <v/>
      </c>
      <c r="R49" s="2" t="str">
        <f>IF(R45&gt;R47,R45-R47,"")</f>
        <v/>
      </c>
      <c r="S49" s="15"/>
    </row>
    <row r="50" spans="1:21" x14ac:dyDescent="0.15">
      <c r="A50" s="88" t="s">
        <v>37</v>
      </c>
      <c r="B50" s="90"/>
      <c r="C50" s="23"/>
      <c r="D50" s="24"/>
      <c r="E50" s="3"/>
      <c r="F50" s="2">
        <f t="shared" ref="F50:R50" si="1">IF(F45&lt;F48,F48-F45, 0)</f>
        <v>0</v>
      </c>
      <c r="G50" s="2">
        <f t="shared" si="1"/>
        <v>0</v>
      </c>
      <c r="H50" s="2">
        <f t="shared" si="1"/>
        <v>0</v>
      </c>
      <c r="I50" s="2">
        <f t="shared" ref="I50" si="2">IF(I45&lt;I48,I48-I45, 0)</f>
        <v>0</v>
      </c>
      <c r="J50" s="2">
        <f t="shared" si="1"/>
        <v>0</v>
      </c>
      <c r="K50" s="2">
        <f t="shared" si="1"/>
        <v>0</v>
      </c>
      <c r="L50" s="2">
        <f t="shared" si="1"/>
        <v>12</v>
      </c>
      <c r="M50" s="2">
        <f t="shared" si="1"/>
        <v>0</v>
      </c>
      <c r="N50" s="2">
        <f t="shared" si="1"/>
        <v>0</v>
      </c>
      <c r="O50" s="2">
        <f t="shared" si="1"/>
        <v>0</v>
      </c>
      <c r="P50" s="2">
        <f t="shared" si="1"/>
        <v>0</v>
      </c>
      <c r="Q50" s="2">
        <f t="shared" si="1"/>
        <v>0</v>
      </c>
      <c r="R50" s="2">
        <f t="shared" si="1"/>
        <v>0</v>
      </c>
      <c r="S50" s="15">
        <f>SUM(F50:R50)</f>
        <v>12</v>
      </c>
    </row>
    <row r="51" spans="1:21" ht="14" thickBot="1" x14ac:dyDescent="0.2">
      <c r="A51" s="89" t="s">
        <v>6</v>
      </c>
      <c r="B51" s="89"/>
      <c r="C51" s="25"/>
      <c r="D51" s="26"/>
      <c r="E51" s="22"/>
      <c r="F51" s="17">
        <f t="shared" ref="F51:R51" si="3">MIN(F45,F47)</f>
        <v>39</v>
      </c>
      <c r="G51" s="17">
        <f t="shared" si="3"/>
        <v>27</v>
      </c>
      <c r="H51" s="17">
        <f t="shared" si="3"/>
        <v>12</v>
      </c>
      <c r="I51" s="17">
        <f t="shared" ref="I51" si="4">MIN(I45,I47)</f>
        <v>42</v>
      </c>
      <c r="J51" s="17">
        <f t="shared" si="3"/>
        <v>9</v>
      </c>
      <c r="K51" s="17">
        <f t="shared" si="3"/>
        <v>27</v>
      </c>
      <c r="L51" s="17">
        <f t="shared" si="3"/>
        <v>0</v>
      </c>
      <c r="M51" s="17">
        <f t="shared" si="3"/>
        <v>3</v>
      </c>
      <c r="N51" s="17">
        <f t="shared" si="3"/>
        <v>3</v>
      </c>
      <c r="O51" s="17">
        <f t="shared" si="3"/>
        <v>0</v>
      </c>
      <c r="P51" s="17">
        <f t="shared" si="3"/>
        <v>3</v>
      </c>
      <c r="Q51" s="17">
        <f t="shared" si="3"/>
        <v>0</v>
      </c>
      <c r="R51" s="17">
        <f t="shared" si="3"/>
        <v>0</v>
      </c>
      <c r="S51" s="18">
        <f>SUM(F51:R51)</f>
        <v>165</v>
      </c>
    </row>
    <row r="52" spans="1:21" ht="2.25" customHeight="1" x14ac:dyDescent="0.15"/>
    <row r="53" spans="1:21" x14ac:dyDescent="0.15">
      <c r="A53" s="34" t="s">
        <v>44</v>
      </c>
      <c r="B53"/>
      <c r="C53"/>
      <c r="D53" s="33"/>
      <c r="E53"/>
      <c r="F53"/>
      <c r="G53"/>
      <c r="H53"/>
      <c r="I53"/>
      <c r="J53"/>
    </row>
    <row r="54" spans="1:21" ht="3" customHeight="1" thickBot="1" x14ac:dyDescent="0.2">
      <c r="A54"/>
      <c r="B54"/>
      <c r="C54"/>
      <c r="D54" s="33"/>
      <c r="E54"/>
      <c r="F54"/>
      <c r="G54"/>
      <c r="H54"/>
      <c r="I54"/>
      <c r="J54"/>
    </row>
    <row r="55" spans="1:21" customFormat="1" ht="13.5" customHeight="1" x14ac:dyDescent="0.15">
      <c r="A55" s="43" t="s">
        <v>38</v>
      </c>
      <c r="B55" s="44"/>
      <c r="C55" s="44"/>
      <c r="D55" s="44"/>
      <c r="E55" s="44"/>
      <c r="F55" s="45"/>
      <c r="G55" s="44"/>
      <c r="H55" s="44"/>
      <c r="I55" s="44"/>
      <c r="J55" s="44"/>
      <c r="K55" s="44"/>
      <c r="L55" s="44"/>
      <c r="M55" s="44"/>
      <c r="N55" s="44"/>
      <c r="O55" s="45"/>
      <c r="P55" s="45"/>
      <c r="Q55" s="45"/>
      <c r="R55" s="45"/>
      <c r="S55" s="48"/>
    </row>
    <row r="56" spans="1:21" customFormat="1" ht="33" customHeight="1" x14ac:dyDescent="0.15">
      <c r="A56" s="132" t="s">
        <v>41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4"/>
      <c r="T56" s="82"/>
      <c r="U56" s="82"/>
    </row>
    <row r="57" spans="1:21" customFormat="1" ht="16.25" customHeight="1" x14ac:dyDescent="0.15">
      <c r="A57" s="46"/>
      <c r="F57" s="33"/>
      <c r="L57" s="118" t="s">
        <v>87</v>
      </c>
      <c r="M57" s="119"/>
      <c r="N57" s="119"/>
      <c r="O57" s="119"/>
      <c r="P57" s="119"/>
      <c r="Q57" s="119"/>
      <c r="R57" s="119"/>
      <c r="S57" s="120"/>
    </row>
    <row r="58" spans="1:21" customFormat="1" ht="14.5" customHeight="1" thickBot="1" x14ac:dyDescent="0.2">
      <c r="A58" s="78" t="s">
        <v>40</v>
      </c>
      <c r="B58" s="79"/>
      <c r="C58" s="79"/>
      <c r="D58" s="79"/>
      <c r="E58" s="79"/>
      <c r="F58" s="80"/>
      <c r="G58" s="79"/>
      <c r="H58" s="79"/>
      <c r="I58" s="79"/>
      <c r="J58" s="79"/>
      <c r="K58" s="79"/>
      <c r="L58" s="121"/>
      <c r="M58" s="121"/>
      <c r="N58" s="121"/>
      <c r="O58" s="121"/>
      <c r="P58" s="121"/>
      <c r="Q58" s="121"/>
      <c r="R58" s="121"/>
      <c r="S58" s="122"/>
    </row>
  </sheetData>
  <mergeCells count="8">
    <mergeCell ref="L57:S58"/>
    <mergeCell ref="A1:S1"/>
    <mergeCell ref="B2:K2"/>
    <mergeCell ref="A3:S3"/>
    <mergeCell ref="L2:S2"/>
    <mergeCell ref="A56:S56"/>
    <mergeCell ref="A24:B24"/>
    <mergeCell ref="A31:B31"/>
  </mergeCells>
  <phoneticPr fontId="0" type="noConversion"/>
  <conditionalFormatting sqref="G45:H45 J45:R45">
    <cfRule type="cellIs" dxfId="15" priority="3" stopIfTrue="1" operator="notBetween">
      <formula>G$48</formula>
      <formula>G$47</formula>
    </cfRule>
  </conditionalFormatting>
  <conditionalFormatting sqref="F45">
    <cfRule type="cellIs" dxfId="14" priority="4" stopIfTrue="1" operator="notBetween">
      <formula>F$48</formula>
      <formula>F$47</formula>
    </cfRule>
  </conditionalFormatting>
  <conditionalFormatting sqref="S45">
    <cfRule type="cellIs" dxfId="13" priority="2" stopIfTrue="1" operator="lessThan">
      <formula>180</formula>
    </cfRule>
  </conditionalFormatting>
  <conditionalFormatting sqref="I45">
    <cfRule type="cellIs" dxfId="12" priority="1" stopIfTrue="1" operator="notBetween">
      <formula>I$48</formula>
      <formula>I$47</formula>
    </cfRule>
  </conditionalFormatting>
  <printOptions horizontalCentered="1"/>
  <pageMargins left="0" right="0" top="0.78740157480314998" bottom="0" header="0.39370078740157499" footer="0"/>
  <pageSetup paperSize="9" scale="80" orientation="portrait" r:id="rId1"/>
  <headerFooter alignWithMargins="0">
    <oddFooter xml:space="preserve">&amp;R
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49E05-D1DB-4CC1-B773-DAD79DCC34A6}">
  <dimension ref="A1:U58"/>
  <sheetViews>
    <sheetView workbookViewId="0">
      <selection activeCell="J15" sqref="J15:K16"/>
    </sheetView>
  </sheetViews>
  <sheetFormatPr baseColWidth="10" defaultColWidth="9.1640625" defaultRowHeight="13" x14ac:dyDescent="0.15"/>
  <cols>
    <col min="1" max="1" width="38" style="5" customWidth="1"/>
    <col min="2" max="2" width="9.83203125" style="5" customWidth="1"/>
    <col min="3" max="3" width="5.1640625" style="5" customWidth="1"/>
    <col min="4" max="4" width="3.33203125" style="5" bestFit="1" customWidth="1"/>
    <col min="5" max="5" width="3.33203125" style="11" bestFit="1" customWidth="1"/>
    <col min="6" max="10" width="4.5" style="5" customWidth="1"/>
    <col min="11" max="11" width="4.33203125" style="5" customWidth="1"/>
    <col min="12" max="12" width="4.5" style="5" customWidth="1"/>
    <col min="13" max="17" width="4.5" style="11" customWidth="1"/>
    <col min="18" max="18" width="6" style="5" customWidth="1"/>
    <col min="19" max="19" width="6.83203125" style="5" customWidth="1"/>
    <col min="20" max="20" width="11.5" style="5" customWidth="1"/>
    <col min="21" max="21" width="12.33203125" style="5" customWidth="1"/>
    <col min="22" max="16384" width="9.1640625" style="5"/>
  </cols>
  <sheetData>
    <row r="1" spans="1:19" ht="19.5" customHeight="1" x14ac:dyDescent="0.15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s="62" customFormat="1" ht="17.25" customHeight="1" x14ac:dyDescent="0.15">
      <c r="A2" s="83" t="s">
        <v>89</v>
      </c>
      <c r="B2" s="126" t="s">
        <v>81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85</v>
      </c>
      <c r="M2" s="127"/>
      <c r="N2" s="127"/>
      <c r="O2" s="127"/>
      <c r="P2" s="127"/>
      <c r="Q2" s="127"/>
      <c r="R2" s="127"/>
      <c r="S2" s="131"/>
    </row>
    <row r="3" spans="1:19" s="62" customFormat="1" ht="21" customHeight="1" thickBot="1" x14ac:dyDescent="0.2">
      <c r="A3" s="128" t="s">
        <v>88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s="4" customFormat="1" ht="79" customHeight="1" thickBot="1" x14ac:dyDescent="0.2">
      <c r="A4" s="95" t="s">
        <v>70</v>
      </c>
      <c r="B4" s="63" t="s">
        <v>0</v>
      </c>
      <c r="C4" s="64" t="s">
        <v>1</v>
      </c>
      <c r="D4" s="108" t="s">
        <v>8</v>
      </c>
      <c r="E4" s="109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90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ht="14" x14ac:dyDescent="0.15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15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ht="14" x14ac:dyDescent="0.15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ht="14" x14ac:dyDescent="0.15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ht="14" x14ac:dyDescent="0.15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15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15">
      <c r="A11" s="102" t="s">
        <v>78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15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ht="14" x14ac:dyDescent="0.15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ht="14" x14ac:dyDescent="0.15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15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35"/>
      <c r="K15" s="8">
        <v>9</v>
      </c>
      <c r="L15" s="35"/>
      <c r="M15" s="35"/>
      <c r="N15" s="35"/>
      <c r="O15" s="35"/>
      <c r="P15" s="35"/>
      <c r="Q15" s="35"/>
      <c r="R15" s="35"/>
      <c r="S15" s="32"/>
    </row>
    <row r="16" spans="1:19" x14ac:dyDescent="0.15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8">
        <v>9</v>
      </c>
      <c r="K16" s="35"/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15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ht="14" x14ac:dyDescent="0.15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ht="14" x14ac:dyDescent="0.15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ht="14" x14ac:dyDescent="0.15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18" customHeight="1" x14ac:dyDescent="0.15">
      <c r="A21" s="106" t="s">
        <v>62</v>
      </c>
      <c r="B21" s="93"/>
      <c r="C21" s="1">
        <v>3</v>
      </c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2">
        <v>3</v>
      </c>
      <c r="O21" s="35"/>
      <c r="P21" s="35"/>
      <c r="Q21" s="35"/>
      <c r="R21" s="35"/>
      <c r="S21" s="32"/>
    </row>
    <row r="22" spans="1:19" ht="18" customHeight="1" thickBot="1" x14ac:dyDescent="0.2">
      <c r="A22" s="16" t="s">
        <v>11</v>
      </c>
      <c r="B22" s="94"/>
      <c r="C22" s="29"/>
      <c r="D22" s="17"/>
      <c r="E22" s="16"/>
      <c r="F22" s="47"/>
      <c r="G22" s="47"/>
      <c r="H22" s="47"/>
      <c r="I22" s="47"/>
      <c r="J22" s="47"/>
      <c r="K22" s="47"/>
      <c r="L22" s="47"/>
      <c r="M22" s="30">
        <v>3</v>
      </c>
      <c r="N22" s="47"/>
      <c r="O22" s="47"/>
      <c r="P22" s="47"/>
      <c r="Q22" s="47"/>
      <c r="R22" s="47"/>
      <c r="S22" s="51"/>
    </row>
    <row r="23" spans="1:19" ht="9.75" customHeight="1" x14ac:dyDescent="0.15">
      <c r="A23" s="40"/>
      <c r="B23" s="91"/>
      <c r="C23" s="1"/>
      <c r="D23" s="2"/>
      <c r="E23" s="1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1"/>
    </row>
    <row r="24" spans="1:19" ht="46" customHeight="1" thickBot="1" x14ac:dyDescent="0.2">
      <c r="A24" s="135" t="s">
        <v>82</v>
      </c>
      <c r="B24" s="136"/>
      <c r="C24" s="1">
        <v>15</v>
      </c>
      <c r="D24" s="2"/>
      <c r="E24" s="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32"/>
    </row>
    <row r="25" spans="1:19" ht="15" thickTop="1" x14ac:dyDescent="0.15">
      <c r="A25" s="98" t="s">
        <v>56</v>
      </c>
      <c r="B25" s="96" t="s">
        <v>35</v>
      </c>
      <c r="C25" s="1">
        <v>6</v>
      </c>
      <c r="D25" s="2"/>
      <c r="E25" s="1"/>
      <c r="F25" s="35"/>
      <c r="G25" s="35"/>
      <c r="H25" s="35"/>
      <c r="I25" s="8">
        <v>6</v>
      </c>
      <c r="J25" s="35"/>
      <c r="K25" s="35"/>
      <c r="L25" s="35"/>
      <c r="M25" s="35"/>
      <c r="N25" s="35"/>
      <c r="O25" s="35"/>
      <c r="P25" s="35"/>
      <c r="Q25" s="35"/>
      <c r="R25" s="35"/>
      <c r="S25" s="32"/>
    </row>
    <row r="26" spans="1:19" ht="15" thickBot="1" x14ac:dyDescent="0.2">
      <c r="A26" s="99" t="s">
        <v>60</v>
      </c>
      <c r="B26" s="96" t="s">
        <v>35</v>
      </c>
      <c r="C26" s="1">
        <v>9</v>
      </c>
      <c r="D26" s="7"/>
      <c r="E26" s="1"/>
      <c r="F26" s="35"/>
      <c r="G26" s="35"/>
      <c r="H26" s="35"/>
      <c r="I26" s="8">
        <v>9</v>
      </c>
      <c r="J26" s="35"/>
      <c r="K26" s="35"/>
      <c r="L26" s="35"/>
      <c r="M26" s="35"/>
      <c r="N26" s="35"/>
      <c r="O26" s="35"/>
      <c r="P26" s="35"/>
      <c r="Q26" s="35"/>
      <c r="R26" s="35"/>
      <c r="S26" s="32"/>
    </row>
    <row r="27" spans="1:19" ht="14" thickTop="1" x14ac:dyDescent="0.15">
      <c r="A27" s="100" t="s">
        <v>55</v>
      </c>
      <c r="B27" s="96" t="s">
        <v>31</v>
      </c>
      <c r="C27" s="1">
        <v>9</v>
      </c>
      <c r="D27" s="2"/>
      <c r="E27" s="1"/>
      <c r="F27" s="35"/>
      <c r="G27" s="35"/>
      <c r="H27" s="52"/>
      <c r="I27" s="53"/>
      <c r="J27" s="35"/>
      <c r="K27" s="35"/>
      <c r="L27" s="35"/>
      <c r="M27" s="35"/>
      <c r="N27" s="35"/>
      <c r="O27" s="35"/>
      <c r="P27" s="35"/>
      <c r="Q27" s="35"/>
      <c r="R27" s="35"/>
      <c r="S27" s="32"/>
    </row>
    <row r="28" spans="1:19" ht="15" thickBot="1" x14ac:dyDescent="0.2">
      <c r="A28" s="99" t="s">
        <v>73</v>
      </c>
      <c r="B28" s="96" t="s">
        <v>35</v>
      </c>
      <c r="C28" s="1">
        <v>6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5" thickTop="1" x14ac:dyDescent="0.15">
      <c r="A29" s="98" t="s">
        <v>74</v>
      </c>
      <c r="B29" s="96" t="s">
        <v>59</v>
      </c>
      <c r="C29" s="1">
        <v>6</v>
      </c>
      <c r="D29" s="7"/>
      <c r="E29" s="1"/>
      <c r="F29" s="35"/>
      <c r="G29" s="35"/>
      <c r="H29" s="35"/>
      <c r="I29" s="35"/>
      <c r="J29" s="35"/>
      <c r="K29" s="8"/>
      <c r="L29" s="35"/>
      <c r="M29" s="35"/>
      <c r="N29" s="35"/>
      <c r="O29" s="35"/>
      <c r="P29" s="35"/>
      <c r="Q29" s="35"/>
      <c r="R29" s="35"/>
      <c r="S29" s="32"/>
    </row>
    <row r="30" spans="1:19" ht="15" thickBot="1" x14ac:dyDescent="0.2">
      <c r="A30" s="99" t="s">
        <v>61</v>
      </c>
      <c r="B30" s="96" t="s">
        <v>33</v>
      </c>
      <c r="C30" s="1">
        <v>9</v>
      </c>
      <c r="D30" s="7"/>
      <c r="E30" s="1"/>
      <c r="F30" s="35"/>
      <c r="G30" s="35"/>
      <c r="H30" s="35"/>
      <c r="I30" s="8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60" customHeight="1" thickTop="1" x14ac:dyDescent="0.15">
      <c r="A31" s="137" t="s">
        <v>83</v>
      </c>
      <c r="B31" s="138"/>
      <c r="C31" s="50" t="s">
        <v>66</v>
      </c>
      <c r="D31" s="2"/>
      <c r="E31" s="1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32"/>
    </row>
    <row r="32" spans="1:19" ht="14" x14ac:dyDescent="0.15">
      <c r="A32" s="39" t="s">
        <v>75</v>
      </c>
      <c r="B32" s="91" t="s">
        <v>77</v>
      </c>
      <c r="C32" s="1">
        <v>6</v>
      </c>
      <c r="D32" s="7"/>
      <c r="E32" s="1"/>
      <c r="F32" s="35"/>
      <c r="G32" s="35"/>
      <c r="H32" s="35"/>
      <c r="I32" s="35"/>
      <c r="J32" s="35"/>
      <c r="K32" s="35"/>
      <c r="L32" s="8"/>
      <c r="M32" s="35"/>
      <c r="N32" s="35"/>
      <c r="O32" s="35"/>
      <c r="P32" s="35"/>
      <c r="Q32" s="35"/>
      <c r="R32" s="35"/>
      <c r="S32" s="32"/>
    </row>
    <row r="33" spans="1:19" ht="14" x14ac:dyDescent="0.15">
      <c r="A33" s="39" t="s">
        <v>57</v>
      </c>
      <c r="B33" s="91" t="s">
        <v>24</v>
      </c>
      <c r="C33" s="1">
        <v>6</v>
      </c>
      <c r="D33" s="2"/>
      <c r="E33" s="1"/>
      <c r="F33" s="35"/>
      <c r="G33" s="35"/>
      <c r="H33" s="35"/>
      <c r="I33" s="35"/>
      <c r="J33" s="35"/>
      <c r="K33" s="35"/>
      <c r="L33" s="8"/>
      <c r="M33" s="35"/>
      <c r="N33" s="35"/>
      <c r="O33" s="35"/>
      <c r="P33" s="35"/>
      <c r="Q33" s="35"/>
      <c r="R33" s="35"/>
      <c r="S33" s="32"/>
    </row>
    <row r="34" spans="1:19" ht="14" x14ac:dyDescent="0.15">
      <c r="A34" s="39" t="s">
        <v>63</v>
      </c>
      <c r="B34" s="91" t="s">
        <v>64</v>
      </c>
      <c r="C34" s="1">
        <v>6</v>
      </c>
      <c r="D34" s="7"/>
      <c r="E34" s="1"/>
      <c r="F34" s="35"/>
      <c r="G34" s="35"/>
      <c r="H34" s="35"/>
      <c r="I34" s="35"/>
      <c r="J34" s="35"/>
      <c r="K34" s="35"/>
      <c r="L34" s="8"/>
      <c r="M34" s="35"/>
      <c r="N34" s="35"/>
      <c r="O34" s="35"/>
      <c r="P34" s="35"/>
      <c r="Q34" s="35"/>
      <c r="R34" s="35"/>
      <c r="S34" s="32"/>
    </row>
    <row r="35" spans="1:19" ht="14" x14ac:dyDescent="0.15">
      <c r="A35" s="40" t="s">
        <v>42</v>
      </c>
      <c r="B35" s="96" t="s">
        <v>43</v>
      </c>
      <c r="C35" s="1">
        <v>6</v>
      </c>
      <c r="D35" s="2"/>
      <c r="E35" s="1"/>
      <c r="F35" s="35"/>
      <c r="G35" s="35"/>
      <c r="H35" s="35"/>
      <c r="I35" s="35"/>
      <c r="J35" s="35"/>
      <c r="K35" s="35"/>
      <c r="L35" s="8"/>
      <c r="M35" s="35"/>
      <c r="N35" s="35"/>
      <c r="O35" s="35"/>
      <c r="P35" s="35"/>
      <c r="Q35" s="35"/>
      <c r="R35" s="35"/>
      <c r="S35" s="32"/>
    </row>
    <row r="36" spans="1:19" ht="14" x14ac:dyDescent="0.15">
      <c r="A36" s="39" t="s">
        <v>76</v>
      </c>
      <c r="B36" s="91" t="s">
        <v>77</v>
      </c>
      <c r="C36" s="1">
        <v>6</v>
      </c>
      <c r="D36" s="7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ht="14" x14ac:dyDescent="0.15">
      <c r="A37" s="101" t="s">
        <v>56</v>
      </c>
      <c r="B37" s="96" t="s">
        <v>35</v>
      </c>
      <c r="C37" s="1">
        <v>6</v>
      </c>
      <c r="D37" s="2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ht="14" x14ac:dyDescent="0.15">
      <c r="A38" s="101" t="s">
        <v>60</v>
      </c>
      <c r="B38" s="96" t="s">
        <v>35</v>
      </c>
      <c r="C38" s="1">
        <v>9</v>
      </c>
      <c r="D38" s="7"/>
      <c r="E38" s="1"/>
      <c r="F38" s="35"/>
      <c r="G38" s="35"/>
      <c r="H38" s="35"/>
      <c r="I38" s="35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x14ac:dyDescent="0.15">
      <c r="A39" s="102" t="s">
        <v>55</v>
      </c>
      <c r="B39" s="96" t="s">
        <v>31</v>
      </c>
      <c r="C39" s="1">
        <v>9</v>
      </c>
      <c r="D39" s="2"/>
      <c r="E39" s="1"/>
      <c r="F39" s="35"/>
      <c r="G39" s="35"/>
      <c r="H39" s="53"/>
      <c r="I39" s="53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ht="14" x14ac:dyDescent="0.15">
      <c r="A40" s="101" t="s">
        <v>73</v>
      </c>
      <c r="B40" s="96" t="s">
        <v>35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ht="14" x14ac:dyDescent="0.15">
      <c r="A41" s="101" t="s">
        <v>74</v>
      </c>
      <c r="B41" s="96" t="s">
        <v>59</v>
      </c>
      <c r="C41" s="1">
        <v>6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ht="14" x14ac:dyDescent="0.15">
      <c r="A42" s="101" t="s">
        <v>61</v>
      </c>
      <c r="B42" s="96" t="s">
        <v>33</v>
      </c>
      <c r="C42" s="1">
        <v>9</v>
      </c>
      <c r="D42" s="7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x14ac:dyDescent="0.15">
      <c r="A43" s="42" t="s">
        <v>72</v>
      </c>
      <c r="B43" s="107"/>
      <c r="C43" s="1"/>
      <c r="D43" s="7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6" customHeight="1" thickBot="1" x14ac:dyDescent="0.2">
      <c r="A44" s="6"/>
      <c r="B44" s="19"/>
      <c r="C44" s="1"/>
      <c r="D44" s="7"/>
      <c r="E44" s="1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32"/>
    </row>
    <row r="45" spans="1:19" ht="14" thickBot="1" x14ac:dyDescent="0.2">
      <c r="A45" s="86" t="s">
        <v>7</v>
      </c>
      <c r="B45" s="9"/>
      <c r="C45" s="9"/>
      <c r="D45" s="10"/>
      <c r="E45" s="10"/>
      <c r="F45" s="10">
        <f t="shared" ref="F45:R45" si="0">SUM(F5:F44)</f>
        <v>39</v>
      </c>
      <c r="G45" s="10">
        <f t="shared" si="0"/>
        <v>27</v>
      </c>
      <c r="H45" s="10">
        <f t="shared" si="0"/>
        <v>12</v>
      </c>
      <c r="I45" s="10">
        <f t="shared" si="0"/>
        <v>42</v>
      </c>
      <c r="J45" s="10">
        <f t="shared" si="0"/>
        <v>9</v>
      </c>
      <c r="K45" s="10">
        <f t="shared" si="0"/>
        <v>27</v>
      </c>
      <c r="L45" s="10">
        <f t="shared" si="0"/>
        <v>0</v>
      </c>
      <c r="M45" s="10">
        <f t="shared" si="0"/>
        <v>3</v>
      </c>
      <c r="N45" s="10">
        <f t="shared" si="0"/>
        <v>3</v>
      </c>
      <c r="O45" s="10">
        <f t="shared" si="0"/>
        <v>0</v>
      </c>
      <c r="P45" s="10">
        <f t="shared" si="0"/>
        <v>3</v>
      </c>
      <c r="Q45" s="10">
        <f t="shared" si="0"/>
        <v>0</v>
      </c>
      <c r="R45" s="10">
        <f t="shared" si="0"/>
        <v>0</v>
      </c>
      <c r="S45" s="27">
        <f>SUM(F45:R45)</f>
        <v>165</v>
      </c>
    </row>
    <row r="46" spans="1:19" ht="8.25" customHeight="1" thickBot="1" x14ac:dyDescent="0.2">
      <c r="A46" s="84"/>
      <c r="D46" s="11"/>
      <c r="E46" s="5"/>
      <c r="Q46" s="5"/>
      <c r="S46" s="85"/>
    </row>
    <row r="47" spans="1:19" x14ac:dyDescent="0.15">
      <c r="A47" s="87" t="s">
        <v>4</v>
      </c>
      <c r="B47" s="87"/>
      <c r="C47" s="54"/>
      <c r="D47" s="55"/>
      <c r="E47" s="56"/>
      <c r="F47" s="57">
        <v>48</v>
      </c>
      <c r="G47" s="57">
        <v>30</v>
      </c>
      <c r="H47" s="57">
        <v>21</v>
      </c>
      <c r="I47" s="57">
        <v>54</v>
      </c>
      <c r="J47" s="57">
        <v>18</v>
      </c>
      <c r="K47" s="57">
        <v>39</v>
      </c>
      <c r="L47" s="57">
        <v>18</v>
      </c>
      <c r="M47" s="57">
        <v>3</v>
      </c>
      <c r="N47" s="57">
        <v>3</v>
      </c>
      <c r="O47" s="57">
        <v>3</v>
      </c>
      <c r="P47" s="57">
        <v>6</v>
      </c>
      <c r="Q47" s="57">
        <v>6</v>
      </c>
      <c r="R47" s="57">
        <v>6</v>
      </c>
      <c r="S47" s="14"/>
    </row>
    <row r="48" spans="1:19" x14ac:dyDescent="0.15">
      <c r="A48" s="88" t="s">
        <v>5</v>
      </c>
      <c r="B48" s="88"/>
      <c r="C48" s="58"/>
      <c r="D48" s="59"/>
      <c r="E48" s="60"/>
      <c r="F48" s="61">
        <v>36</v>
      </c>
      <c r="G48" s="61">
        <v>18</v>
      </c>
      <c r="H48" s="61">
        <v>12</v>
      </c>
      <c r="I48" s="61">
        <v>27</v>
      </c>
      <c r="J48" s="61">
        <v>9</v>
      </c>
      <c r="K48" s="61">
        <v>12</v>
      </c>
      <c r="L48" s="61">
        <v>12</v>
      </c>
      <c r="M48" s="61">
        <v>3</v>
      </c>
      <c r="N48" s="61">
        <v>3</v>
      </c>
      <c r="O48" s="61">
        <v>0</v>
      </c>
      <c r="P48" s="61">
        <v>0</v>
      </c>
      <c r="Q48" s="61">
        <v>0</v>
      </c>
      <c r="R48" s="61">
        <v>0</v>
      </c>
      <c r="S48" s="15"/>
    </row>
    <row r="49" spans="1:21" x14ac:dyDescent="0.15">
      <c r="A49" s="88" t="s">
        <v>36</v>
      </c>
      <c r="B49" s="90"/>
      <c r="C49" s="23"/>
      <c r="D49" s="24"/>
      <c r="E49" s="3"/>
      <c r="F49" s="2" t="str">
        <f>IF(F45&gt;F47,F45-F47,"")</f>
        <v/>
      </c>
      <c r="G49" s="2" t="str">
        <f>IF(G45&gt;G47,G45-G47,"")</f>
        <v/>
      </c>
      <c r="H49" s="2"/>
      <c r="I49" s="2"/>
      <c r="J49" s="2"/>
      <c r="K49" s="2"/>
      <c r="L49" s="2" t="str">
        <f>IF(L45&gt;L47,L45-L47,"")</f>
        <v/>
      </c>
      <c r="M49" s="2" t="str">
        <f>IF(M45&gt;M47,M45-M47,"")</f>
        <v/>
      </c>
      <c r="N49" s="2"/>
      <c r="O49" s="2"/>
      <c r="P49" s="2"/>
      <c r="Q49" s="2" t="str">
        <f>IF(Q45&gt;Q47,Q45-Q47,"")</f>
        <v/>
      </c>
      <c r="R49" s="2" t="str">
        <f>IF(R45&gt;R47,R45-R47,"")</f>
        <v/>
      </c>
      <c r="S49" s="15"/>
    </row>
    <row r="50" spans="1:21" x14ac:dyDescent="0.15">
      <c r="A50" s="88" t="s">
        <v>37</v>
      </c>
      <c r="B50" s="90"/>
      <c r="C50" s="23"/>
      <c r="D50" s="24"/>
      <c r="E50" s="3"/>
      <c r="F50" s="2">
        <f t="shared" ref="F50:R50" si="1">IF(F45&lt;F48,F48-F45, 0)</f>
        <v>0</v>
      </c>
      <c r="G50" s="2">
        <f t="shared" si="1"/>
        <v>0</v>
      </c>
      <c r="H50" s="2">
        <f t="shared" si="1"/>
        <v>0</v>
      </c>
      <c r="I50" s="2">
        <f t="shared" si="1"/>
        <v>0</v>
      </c>
      <c r="J50" s="2">
        <f t="shared" si="1"/>
        <v>0</v>
      </c>
      <c r="K50" s="2">
        <f t="shared" si="1"/>
        <v>0</v>
      </c>
      <c r="L50" s="2">
        <f t="shared" si="1"/>
        <v>12</v>
      </c>
      <c r="M50" s="2">
        <f t="shared" si="1"/>
        <v>0</v>
      </c>
      <c r="N50" s="2">
        <f t="shared" si="1"/>
        <v>0</v>
      </c>
      <c r="O50" s="2">
        <f t="shared" si="1"/>
        <v>0</v>
      </c>
      <c r="P50" s="2">
        <f t="shared" si="1"/>
        <v>0</v>
      </c>
      <c r="Q50" s="2">
        <f t="shared" si="1"/>
        <v>0</v>
      </c>
      <c r="R50" s="2">
        <f t="shared" si="1"/>
        <v>0</v>
      </c>
      <c r="S50" s="15">
        <f>SUM(F50:R50)</f>
        <v>12</v>
      </c>
    </row>
    <row r="51" spans="1:21" ht="14" thickBot="1" x14ac:dyDescent="0.2">
      <c r="A51" s="89" t="s">
        <v>6</v>
      </c>
      <c r="B51" s="89"/>
      <c r="C51" s="25"/>
      <c r="D51" s="26"/>
      <c r="E51" s="22"/>
      <c r="F51" s="17">
        <f t="shared" ref="F51:R51" si="2">MIN(F45,F47)</f>
        <v>39</v>
      </c>
      <c r="G51" s="17">
        <f t="shared" si="2"/>
        <v>27</v>
      </c>
      <c r="H51" s="17">
        <f t="shared" si="2"/>
        <v>12</v>
      </c>
      <c r="I51" s="17">
        <f t="shared" si="2"/>
        <v>42</v>
      </c>
      <c r="J51" s="17">
        <f t="shared" si="2"/>
        <v>9</v>
      </c>
      <c r="K51" s="17">
        <f t="shared" si="2"/>
        <v>27</v>
      </c>
      <c r="L51" s="17">
        <f t="shared" si="2"/>
        <v>0</v>
      </c>
      <c r="M51" s="17">
        <f t="shared" si="2"/>
        <v>3</v>
      </c>
      <c r="N51" s="17">
        <f t="shared" si="2"/>
        <v>3</v>
      </c>
      <c r="O51" s="17">
        <f t="shared" si="2"/>
        <v>0</v>
      </c>
      <c r="P51" s="17">
        <f t="shared" si="2"/>
        <v>3</v>
      </c>
      <c r="Q51" s="17">
        <f t="shared" si="2"/>
        <v>0</v>
      </c>
      <c r="R51" s="17">
        <f t="shared" si="2"/>
        <v>0</v>
      </c>
      <c r="S51" s="18">
        <f>SUM(F51:R51)</f>
        <v>165</v>
      </c>
    </row>
    <row r="52" spans="1:21" ht="2.25" customHeight="1" x14ac:dyDescent="0.15"/>
    <row r="53" spans="1:21" x14ac:dyDescent="0.15">
      <c r="A53" s="34" t="s">
        <v>44</v>
      </c>
      <c r="B53"/>
      <c r="C53"/>
      <c r="D53" s="33"/>
      <c r="E53"/>
      <c r="F53"/>
      <c r="G53"/>
      <c r="H53"/>
      <c r="I53"/>
      <c r="J53"/>
    </row>
    <row r="54" spans="1:21" ht="3" customHeight="1" thickBot="1" x14ac:dyDescent="0.2">
      <c r="A54"/>
      <c r="B54"/>
      <c r="C54"/>
      <c r="D54" s="33"/>
      <c r="E54"/>
      <c r="F54"/>
      <c r="G54"/>
      <c r="H54"/>
      <c r="I54"/>
      <c r="J54"/>
    </row>
    <row r="55" spans="1:21" customFormat="1" ht="13.5" customHeight="1" x14ac:dyDescent="0.15">
      <c r="A55" s="43" t="s">
        <v>38</v>
      </c>
      <c r="B55" s="44"/>
      <c r="C55" s="44"/>
      <c r="D55" s="44"/>
      <c r="E55" s="44"/>
      <c r="F55" s="45"/>
      <c r="G55" s="44"/>
      <c r="H55" s="44"/>
      <c r="I55" s="44"/>
      <c r="J55" s="44"/>
      <c r="K55" s="44"/>
      <c r="L55" s="44"/>
      <c r="M55" s="44"/>
      <c r="N55" s="44"/>
      <c r="O55" s="45"/>
      <c r="P55" s="45"/>
      <c r="Q55" s="45"/>
      <c r="R55" s="45"/>
      <c r="S55" s="48"/>
    </row>
    <row r="56" spans="1:21" customFormat="1" ht="33" customHeight="1" x14ac:dyDescent="0.15">
      <c r="A56" s="132" t="s">
        <v>41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4"/>
      <c r="T56" s="82"/>
      <c r="U56" s="82"/>
    </row>
    <row r="57" spans="1:21" customFormat="1" ht="16.25" customHeight="1" x14ac:dyDescent="0.15">
      <c r="A57" s="46"/>
      <c r="F57" s="33"/>
      <c r="L57" s="118" t="s">
        <v>87</v>
      </c>
      <c r="M57" s="119"/>
      <c r="N57" s="119"/>
      <c r="O57" s="119"/>
      <c r="P57" s="119"/>
      <c r="Q57" s="119"/>
      <c r="R57" s="119"/>
      <c r="S57" s="120"/>
    </row>
    <row r="58" spans="1:21" customFormat="1" ht="14.5" customHeight="1" thickBot="1" x14ac:dyDescent="0.2">
      <c r="A58" s="78" t="s">
        <v>40</v>
      </c>
      <c r="B58" s="79"/>
      <c r="C58" s="79"/>
      <c r="D58" s="79"/>
      <c r="E58" s="79"/>
      <c r="F58" s="80"/>
      <c r="G58" s="79"/>
      <c r="H58" s="79"/>
      <c r="I58" s="79"/>
      <c r="J58" s="79"/>
      <c r="K58" s="79"/>
      <c r="L58" s="121"/>
      <c r="M58" s="121"/>
      <c r="N58" s="121"/>
      <c r="O58" s="121"/>
      <c r="P58" s="121"/>
      <c r="Q58" s="121"/>
      <c r="R58" s="121"/>
      <c r="S58" s="122"/>
    </row>
  </sheetData>
  <mergeCells count="8">
    <mergeCell ref="A56:S56"/>
    <mergeCell ref="L57:S58"/>
    <mergeCell ref="A1:S1"/>
    <mergeCell ref="B2:K2"/>
    <mergeCell ref="L2:S2"/>
    <mergeCell ref="A3:S3"/>
    <mergeCell ref="A24:B24"/>
    <mergeCell ref="A31:B31"/>
  </mergeCells>
  <conditionalFormatting sqref="G45:H45 J45:R45">
    <cfRule type="cellIs" dxfId="11" priority="3" stopIfTrue="1" operator="notBetween">
      <formula>G$48</formula>
      <formula>G$47</formula>
    </cfRule>
  </conditionalFormatting>
  <conditionalFormatting sqref="F45">
    <cfRule type="cellIs" dxfId="10" priority="4" stopIfTrue="1" operator="notBetween">
      <formula>F$48</formula>
      <formula>F$47</formula>
    </cfRule>
  </conditionalFormatting>
  <conditionalFormatting sqref="S45">
    <cfRule type="cellIs" dxfId="9" priority="2" stopIfTrue="1" operator="lessThan">
      <formula>180</formula>
    </cfRule>
  </conditionalFormatting>
  <conditionalFormatting sqref="I45">
    <cfRule type="cellIs" dxfId="8" priority="1" stopIfTrue="1" operator="notBetween">
      <formula>I$48</formula>
      <formula>I$47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B778C-82CF-4115-B502-B12BE68520C5}">
  <dimension ref="A1:U62"/>
  <sheetViews>
    <sheetView topLeftCell="A19" workbookViewId="0">
      <selection activeCell="K29" sqref="K29"/>
    </sheetView>
  </sheetViews>
  <sheetFormatPr baseColWidth="10" defaultColWidth="9.1640625" defaultRowHeight="13" x14ac:dyDescent="0.15"/>
  <cols>
    <col min="1" max="1" width="38" style="5" customWidth="1"/>
    <col min="2" max="2" width="9.83203125" style="5" customWidth="1"/>
    <col min="3" max="3" width="5.1640625" style="5" customWidth="1"/>
    <col min="4" max="4" width="3.33203125" style="5" bestFit="1" customWidth="1"/>
    <col min="5" max="5" width="3.33203125" style="11" bestFit="1" customWidth="1"/>
    <col min="6" max="10" width="4.5" style="5" customWidth="1"/>
    <col min="11" max="11" width="4.33203125" style="5" customWidth="1"/>
    <col min="12" max="12" width="4.5" style="5" customWidth="1"/>
    <col min="13" max="17" width="4.5" style="11" customWidth="1"/>
    <col min="18" max="18" width="6" style="5" customWidth="1"/>
    <col min="19" max="19" width="6.83203125" style="5" customWidth="1"/>
    <col min="20" max="20" width="11.5" style="5" customWidth="1"/>
    <col min="21" max="21" width="12.33203125" style="5" customWidth="1"/>
    <col min="22" max="16384" width="9.1640625" style="5"/>
  </cols>
  <sheetData>
    <row r="1" spans="1:19" ht="19.5" customHeight="1" x14ac:dyDescent="0.15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s="62" customFormat="1" ht="17.25" customHeight="1" x14ac:dyDescent="0.15">
      <c r="A2" s="83" t="s">
        <v>80</v>
      </c>
      <c r="B2" s="126" t="s">
        <v>84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85</v>
      </c>
      <c r="M2" s="127"/>
      <c r="N2" s="127"/>
      <c r="O2" s="127"/>
      <c r="P2" s="127"/>
      <c r="Q2" s="127"/>
      <c r="R2" s="127"/>
      <c r="S2" s="131"/>
    </row>
    <row r="3" spans="1:19" s="62" customFormat="1" ht="21" customHeight="1" thickBot="1" x14ac:dyDescent="0.2">
      <c r="A3" s="128" t="s">
        <v>86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s="4" customFormat="1" ht="79" customHeight="1" thickBot="1" x14ac:dyDescent="0.2">
      <c r="A4" s="95" t="s">
        <v>70</v>
      </c>
      <c r="B4" s="63" t="s">
        <v>0</v>
      </c>
      <c r="C4" s="64" t="s">
        <v>1</v>
      </c>
      <c r="D4" s="63" t="s">
        <v>8</v>
      </c>
      <c r="E4" s="65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10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ht="14" x14ac:dyDescent="0.15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15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ht="14" x14ac:dyDescent="0.15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ht="14" x14ac:dyDescent="0.15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ht="14" x14ac:dyDescent="0.15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15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15">
      <c r="A11" s="102" t="s">
        <v>78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15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ht="14" x14ac:dyDescent="0.15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ht="14" x14ac:dyDescent="0.15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15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2">
        <v>9</v>
      </c>
      <c r="K15" s="35"/>
      <c r="L15" s="35"/>
      <c r="M15" s="35"/>
      <c r="N15" s="35"/>
      <c r="O15" s="35"/>
      <c r="P15" s="35"/>
      <c r="Q15" s="35"/>
      <c r="R15" s="35"/>
      <c r="S15" s="32"/>
    </row>
    <row r="16" spans="1:19" x14ac:dyDescent="0.15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35"/>
      <c r="K16" s="8">
        <v>9</v>
      </c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15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ht="14" x14ac:dyDescent="0.15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ht="14" x14ac:dyDescent="0.15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ht="14" x14ac:dyDescent="0.15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3" customHeight="1" x14ac:dyDescent="0.15">
      <c r="A21" s="104"/>
      <c r="B21" s="91"/>
      <c r="C21" s="1"/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2"/>
    </row>
    <row r="22" spans="1:19" ht="14" x14ac:dyDescent="0.15">
      <c r="A22" s="106" t="s">
        <v>62</v>
      </c>
      <c r="B22" s="93"/>
      <c r="C22" s="1">
        <v>3</v>
      </c>
      <c r="D22" s="2"/>
      <c r="E22" s="1"/>
      <c r="F22" s="35"/>
      <c r="G22" s="35"/>
      <c r="H22" s="35"/>
      <c r="I22" s="35"/>
      <c r="J22" s="35"/>
      <c r="K22" s="35"/>
      <c r="L22" s="35"/>
      <c r="M22" s="35"/>
      <c r="N22" s="2">
        <v>3</v>
      </c>
      <c r="O22" s="35"/>
      <c r="P22" s="35"/>
      <c r="Q22" s="35"/>
      <c r="R22" s="35"/>
      <c r="S22" s="32"/>
    </row>
    <row r="23" spans="1:19" ht="4.5" customHeight="1" x14ac:dyDescent="0.15">
      <c r="A23" s="38"/>
      <c r="B23" s="91"/>
      <c r="C23" s="1"/>
      <c r="D23" s="2"/>
      <c r="E23" s="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2"/>
    </row>
    <row r="24" spans="1:19" ht="14.25" customHeight="1" thickBot="1" x14ac:dyDescent="0.2">
      <c r="A24" s="16" t="s">
        <v>11</v>
      </c>
      <c r="B24" s="94"/>
      <c r="C24" s="29"/>
      <c r="D24" s="17"/>
      <c r="E24" s="16"/>
      <c r="F24" s="47"/>
      <c r="G24" s="47"/>
      <c r="H24" s="47"/>
      <c r="I24" s="47"/>
      <c r="J24" s="47"/>
      <c r="K24" s="47"/>
      <c r="L24" s="47"/>
      <c r="M24" s="30">
        <v>3</v>
      </c>
      <c r="N24" s="47"/>
      <c r="O24" s="47"/>
      <c r="P24" s="47"/>
      <c r="Q24" s="47"/>
      <c r="R24" s="47"/>
      <c r="S24" s="51"/>
    </row>
    <row r="25" spans="1:19" ht="9.75" customHeight="1" x14ac:dyDescent="0.15">
      <c r="A25" s="40"/>
      <c r="B25" s="91"/>
      <c r="C25" s="1"/>
      <c r="D25" s="2"/>
      <c r="E25" s="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1"/>
    </row>
    <row r="26" spans="1:19" ht="52.25" customHeight="1" thickBot="1" x14ac:dyDescent="0.2">
      <c r="A26" s="137" t="s">
        <v>82</v>
      </c>
      <c r="B26" s="139"/>
      <c r="C26" s="1">
        <v>15</v>
      </c>
      <c r="D26" s="2"/>
      <c r="E26" s="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2"/>
    </row>
    <row r="27" spans="1:19" ht="15" thickTop="1" x14ac:dyDescent="0.15">
      <c r="A27" s="112" t="s">
        <v>91</v>
      </c>
      <c r="B27" s="113"/>
      <c r="C27" s="3">
        <v>6</v>
      </c>
      <c r="D27" s="2"/>
      <c r="E27" s="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"/>
      <c r="R27" s="35"/>
      <c r="S27" s="32"/>
    </row>
    <row r="28" spans="1:19" ht="15" thickBot="1" x14ac:dyDescent="0.2">
      <c r="A28" s="114" t="s">
        <v>60</v>
      </c>
      <c r="B28" s="115" t="s">
        <v>35</v>
      </c>
      <c r="C28" s="3">
        <v>9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4" thickTop="1" x14ac:dyDescent="0.15">
      <c r="A29" s="116" t="s">
        <v>25</v>
      </c>
      <c r="B29" s="113"/>
      <c r="C29" s="3">
        <v>6</v>
      </c>
      <c r="D29" s="2"/>
      <c r="E29" s="1"/>
      <c r="F29" s="35"/>
      <c r="G29" s="35"/>
      <c r="H29" s="53"/>
      <c r="I29" s="53"/>
      <c r="J29" s="35"/>
      <c r="K29" s="35"/>
      <c r="L29" s="35"/>
      <c r="M29" s="35"/>
      <c r="N29" s="35"/>
      <c r="O29" s="35"/>
      <c r="P29" s="35"/>
      <c r="Q29" s="8"/>
      <c r="R29" s="35"/>
      <c r="S29" s="32"/>
    </row>
    <row r="30" spans="1:19" ht="14" thickBot="1" x14ac:dyDescent="0.2">
      <c r="A30" s="117" t="s">
        <v>55</v>
      </c>
      <c r="B30" s="115" t="s">
        <v>31</v>
      </c>
      <c r="C30" s="3">
        <v>9</v>
      </c>
      <c r="D30" s="2"/>
      <c r="E30" s="1"/>
      <c r="F30" s="35"/>
      <c r="G30" s="35"/>
      <c r="H30" s="52"/>
      <c r="I30" s="53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14" thickTop="1" x14ac:dyDescent="0.15">
      <c r="A31" s="116" t="s">
        <v>25</v>
      </c>
      <c r="B31" s="113"/>
      <c r="C31" s="3">
        <v>6</v>
      </c>
      <c r="D31" s="7"/>
      <c r="E31" s="1"/>
      <c r="F31" s="35"/>
      <c r="G31" s="35"/>
      <c r="H31" s="35"/>
      <c r="I31" s="35"/>
      <c r="J31" s="35"/>
      <c r="K31" s="53"/>
      <c r="L31" s="35"/>
      <c r="M31" s="35"/>
      <c r="N31" s="35"/>
      <c r="O31" s="35"/>
      <c r="P31" s="35"/>
      <c r="Q31" s="8"/>
      <c r="R31" s="35"/>
      <c r="S31" s="32"/>
    </row>
    <row r="32" spans="1:19" ht="15" thickBot="1" x14ac:dyDescent="0.2">
      <c r="A32" s="114" t="s">
        <v>61</v>
      </c>
      <c r="B32" s="115" t="s">
        <v>33</v>
      </c>
      <c r="C32" s="3">
        <v>9</v>
      </c>
      <c r="D32" s="7"/>
      <c r="E32" s="1"/>
      <c r="F32" s="35"/>
      <c r="G32" s="35"/>
      <c r="H32" s="35"/>
      <c r="I32" s="8"/>
      <c r="J32" s="35"/>
      <c r="K32" s="35"/>
      <c r="L32" s="35"/>
      <c r="M32" s="35"/>
      <c r="N32" s="35"/>
      <c r="O32" s="35"/>
      <c r="P32" s="35"/>
      <c r="Q32" s="35"/>
      <c r="R32" s="35"/>
      <c r="S32" s="32"/>
    </row>
    <row r="33" spans="1:19" ht="5.25" customHeight="1" thickTop="1" x14ac:dyDescent="0.15">
      <c r="A33" s="110"/>
      <c r="B33" s="111"/>
      <c r="C33" s="1"/>
      <c r="D33" s="7"/>
      <c r="E33" s="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2"/>
    </row>
    <row r="34" spans="1:19" ht="9" customHeight="1" x14ac:dyDescent="0.15">
      <c r="A34" s="39"/>
      <c r="B34" s="91"/>
      <c r="C34" s="1"/>
      <c r="D34" s="2"/>
      <c r="E34" s="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8"/>
      <c r="R34" s="35"/>
      <c r="S34" s="32"/>
    </row>
    <row r="35" spans="1:19" ht="60.5" customHeight="1" x14ac:dyDescent="0.15">
      <c r="A35" s="137" t="s">
        <v>83</v>
      </c>
      <c r="B35" s="138"/>
      <c r="C35" s="50" t="s">
        <v>66</v>
      </c>
      <c r="D35" s="2"/>
      <c r="E35" s="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2"/>
    </row>
    <row r="36" spans="1:19" ht="14" x14ac:dyDescent="0.15">
      <c r="A36" s="101" t="s">
        <v>56</v>
      </c>
      <c r="B36" s="96" t="s">
        <v>35</v>
      </c>
      <c r="C36" s="1">
        <v>6</v>
      </c>
      <c r="D36" s="2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ht="14" x14ac:dyDescent="0.15">
      <c r="A37" s="101" t="s">
        <v>60</v>
      </c>
      <c r="B37" s="96" t="s">
        <v>35</v>
      </c>
      <c r="C37" s="1">
        <v>9</v>
      </c>
      <c r="D37" s="7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15">
      <c r="A38" s="102" t="s">
        <v>55</v>
      </c>
      <c r="B38" s="96" t="s">
        <v>31</v>
      </c>
      <c r="C38" s="1">
        <v>9</v>
      </c>
      <c r="D38" s="2"/>
      <c r="E38" s="1"/>
      <c r="F38" s="35"/>
      <c r="G38" s="35"/>
      <c r="H38" s="53"/>
      <c r="I38" s="53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ht="14" x14ac:dyDescent="0.15">
      <c r="A39" s="101" t="s">
        <v>73</v>
      </c>
      <c r="B39" s="96" t="s">
        <v>35</v>
      </c>
      <c r="C39" s="1">
        <v>6</v>
      </c>
      <c r="D39" s="7"/>
      <c r="E39" s="1"/>
      <c r="F39" s="35"/>
      <c r="G39" s="35"/>
      <c r="H39" s="35"/>
      <c r="I39" s="35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ht="14" x14ac:dyDescent="0.15">
      <c r="A40" s="101" t="s">
        <v>74</v>
      </c>
      <c r="B40" s="96" t="s">
        <v>59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ht="14" x14ac:dyDescent="0.15">
      <c r="A41" s="101" t="s">
        <v>61</v>
      </c>
      <c r="B41" s="96" t="s">
        <v>33</v>
      </c>
      <c r="C41" s="1">
        <v>9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ht="14" x14ac:dyDescent="0.15">
      <c r="A42" s="97" t="s">
        <v>42</v>
      </c>
      <c r="B42" s="91" t="s">
        <v>43</v>
      </c>
      <c r="C42" s="1">
        <v>6</v>
      </c>
      <c r="D42" s="2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ht="14" x14ac:dyDescent="0.15">
      <c r="A43" s="39" t="s">
        <v>57</v>
      </c>
      <c r="B43" s="91" t="s">
        <v>24</v>
      </c>
      <c r="C43" s="1">
        <v>6</v>
      </c>
      <c r="D43" s="2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14" x14ac:dyDescent="0.15">
      <c r="A44" s="39" t="s">
        <v>63</v>
      </c>
      <c r="B44" s="91" t="s">
        <v>64</v>
      </c>
      <c r="C44" s="1">
        <v>6</v>
      </c>
      <c r="D44" s="7"/>
      <c r="E44" s="1"/>
      <c r="F44" s="35"/>
      <c r="G44" s="35"/>
      <c r="H44" s="35"/>
      <c r="I44" s="35"/>
      <c r="J44" s="35"/>
      <c r="K44" s="35"/>
      <c r="L44" s="8"/>
      <c r="M44" s="35"/>
      <c r="N44" s="35"/>
      <c r="O44" s="35"/>
      <c r="P44" s="35"/>
      <c r="Q44" s="35"/>
      <c r="R44" s="35"/>
      <c r="S44" s="32"/>
    </row>
    <row r="45" spans="1:19" ht="14" x14ac:dyDescent="0.15">
      <c r="A45" s="39" t="s">
        <v>75</v>
      </c>
      <c r="B45" s="91" t="s">
        <v>77</v>
      </c>
      <c r="C45" s="1">
        <v>6</v>
      </c>
      <c r="D45" s="7"/>
      <c r="E45" s="1"/>
      <c r="F45" s="35"/>
      <c r="G45" s="35"/>
      <c r="H45" s="35"/>
      <c r="I45" s="35"/>
      <c r="J45" s="35"/>
      <c r="K45" s="35"/>
      <c r="L45" s="8"/>
      <c r="M45" s="35"/>
      <c r="N45" s="35"/>
      <c r="O45" s="35"/>
      <c r="P45" s="35"/>
      <c r="Q45" s="35"/>
      <c r="R45" s="35"/>
      <c r="S45" s="32"/>
    </row>
    <row r="46" spans="1:19" ht="14" x14ac:dyDescent="0.15">
      <c r="A46" s="39" t="s">
        <v>76</v>
      </c>
      <c r="B46" s="91" t="s">
        <v>77</v>
      </c>
      <c r="C46" s="1">
        <v>6</v>
      </c>
      <c r="D46" s="7"/>
      <c r="E46" s="1"/>
      <c r="F46" s="35"/>
      <c r="G46" s="35"/>
      <c r="H46" s="35"/>
      <c r="I46" s="35"/>
      <c r="J46" s="35"/>
      <c r="K46" s="35"/>
      <c r="L46" s="8"/>
      <c r="M46" s="35"/>
      <c r="N46" s="35"/>
      <c r="O46" s="35"/>
      <c r="P46" s="35"/>
      <c r="Q46" s="35"/>
      <c r="R46" s="35"/>
      <c r="S46" s="32"/>
    </row>
    <row r="47" spans="1:19" x14ac:dyDescent="0.15">
      <c r="A47" s="42" t="s">
        <v>72</v>
      </c>
      <c r="B47" s="20"/>
      <c r="C47" s="1"/>
      <c r="D47" s="7"/>
      <c r="E47" s="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2"/>
    </row>
    <row r="48" spans="1:19" ht="6" customHeight="1" thickBot="1" x14ac:dyDescent="0.2">
      <c r="A48" s="6"/>
      <c r="B48" s="19"/>
      <c r="C48" s="1"/>
      <c r="D48" s="7"/>
      <c r="E48" s="1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32"/>
    </row>
    <row r="49" spans="1:21" ht="14" thickBot="1" x14ac:dyDescent="0.2">
      <c r="A49" s="86" t="s">
        <v>7</v>
      </c>
      <c r="B49" s="9"/>
      <c r="C49" s="9"/>
      <c r="D49" s="10"/>
      <c r="E49" s="10"/>
      <c r="F49" s="10">
        <f t="shared" ref="F49:R49" si="0">SUM(F5:F48)</f>
        <v>39</v>
      </c>
      <c r="G49" s="10">
        <f t="shared" si="0"/>
        <v>27</v>
      </c>
      <c r="H49" s="10">
        <f t="shared" si="0"/>
        <v>12</v>
      </c>
      <c r="I49" s="10">
        <f t="shared" si="0"/>
        <v>27</v>
      </c>
      <c r="J49" s="10">
        <f t="shared" si="0"/>
        <v>9</v>
      </c>
      <c r="K49" s="10">
        <f t="shared" si="0"/>
        <v>27</v>
      </c>
      <c r="L49" s="10">
        <f t="shared" si="0"/>
        <v>0</v>
      </c>
      <c r="M49" s="10">
        <f t="shared" si="0"/>
        <v>3</v>
      </c>
      <c r="N49" s="10">
        <f t="shared" si="0"/>
        <v>3</v>
      </c>
      <c r="O49" s="10">
        <f t="shared" si="0"/>
        <v>0</v>
      </c>
      <c r="P49" s="10">
        <f t="shared" si="0"/>
        <v>3</v>
      </c>
      <c r="Q49" s="10">
        <f t="shared" si="0"/>
        <v>0</v>
      </c>
      <c r="R49" s="10">
        <f t="shared" si="0"/>
        <v>0</v>
      </c>
      <c r="S49" s="27">
        <f>SUM(F49:R49)</f>
        <v>150</v>
      </c>
    </row>
    <row r="50" spans="1:21" ht="9.75" customHeight="1" thickBot="1" x14ac:dyDescent="0.2">
      <c r="A50" s="84"/>
      <c r="D50" s="11"/>
      <c r="E50" s="5"/>
      <c r="Q50" s="5"/>
      <c r="S50" s="85"/>
    </row>
    <row r="51" spans="1:21" x14ac:dyDescent="0.15">
      <c r="A51" s="87" t="s">
        <v>4</v>
      </c>
      <c r="B51" s="87"/>
      <c r="C51" s="54"/>
      <c r="D51" s="55"/>
      <c r="E51" s="56"/>
      <c r="F51" s="57">
        <v>48</v>
      </c>
      <c r="G51" s="57">
        <v>30</v>
      </c>
      <c r="H51" s="57">
        <v>21</v>
      </c>
      <c r="I51" s="57">
        <v>54</v>
      </c>
      <c r="J51" s="57">
        <v>18</v>
      </c>
      <c r="K51" s="57">
        <v>39</v>
      </c>
      <c r="L51" s="57">
        <v>18</v>
      </c>
      <c r="M51" s="57">
        <v>3</v>
      </c>
      <c r="N51" s="57">
        <v>3</v>
      </c>
      <c r="O51" s="57">
        <v>3</v>
      </c>
      <c r="P51" s="57">
        <v>6</v>
      </c>
      <c r="Q51" s="57">
        <v>6</v>
      </c>
      <c r="R51" s="57">
        <v>6</v>
      </c>
      <c r="S51" s="14"/>
    </row>
    <row r="52" spans="1:21" x14ac:dyDescent="0.15">
      <c r="A52" s="88" t="s">
        <v>5</v>
      </c>
      <c r="B52" s="88"/>
      <c r="C52" s="58"/>
      <c r="D52" s="59"/>
      <c r="E52" s="60"/>
      <c r="F52" s="61">
        <v>36</v>
      </c>
      <c r="G52" s="61">
        <v>18</v>
      </c>
      <c r="H52" s="61">
        <v>12</v>
      </c>
      <c r="I52" s="61">
        <v>27</v>
      </c>
      <c r="J52" s="61">
        <v>9</v>
      </c>
      <c r="K52" s="61">
        <v>12</v>
      </c>
      <c r="L52" s="61">
        <v>12</v>
      </c>
      <c r="M52" s="61">
        <v>3</v>
      </c>
      <c r="N52" s="61">
        <v>3</v>
      </c>
      <c r="O52" s="61">
        <v>0</v>
      </c>
      <c r="P52" s="61">
        <v>0</v>
      </c>
      <c r="Q52" s="61">
        <v>0</v>
      </c>
      <c r="R52" s="61">
        <v>0</v>
      </c>
      <c r="S52" s="15"/>
    </row>
    <row r="53" spans="1:21" x14ac:dyDescent="0.15">
      <c r="A53" s="88" t="s">
        <v>36</v>
      </c>
      <c r="B53" s="90"/>
      <c r="C53" s="23"/>
      <c r="D53" s="24"/>
      <c r="E53" s="3"/>
      <c r="F53" s="2" t="str">
        <f>IF(F49&gt;F51,F49-F51,"")</f>
        <v/>
      </c>
      <c r="G53" s="2" t="str">
        <f>IF(G49&gt;G51,G49-G51,"")</f>
        <v/>
      </c>
      <c r="H53" s="2"/>
      <c r="I53" s="2"/>
      <c r="J53" s="2"/>
      <c r="K53" s="2"/>
      <c r="L53" s="2" t="str">
        <f>IF(L49&gt;L51,L49-L51,"")</f>
        <v/>
      </c>
      <c r="M53" s="2" t="str">
        <f>IF(M49&gt;M51,M49-M51,"")</f>
        <v/>
      </c>
      <c r="N53" s="2"/>
      <c r="O53" s="2"/>
      <c r="P53" s="2"/>
      <c r="Q53" s="2" t="str">
        <f>IF(Q49&gt;Q51,Q49-Q51,"")</f>
        <v/>
      </c>
      <c r="R53" s="2" t="str">
        <f>IF(R49&gt;R51,R49-R51,"")</f>
        <v/>
      </c>
      <c r="S53" s="15"/>
    </row>
    <row r="54" spans="1:21" x14ac:dyDescent="0.15">
      <c r="A54" s="88" t="s">
        <v>37</v>
      </c>
      <c r="B54" s="90"/>
      <c r="C54" s="23"/>
      <c r="D54" s="24"/>
      <c r="E54" s="3"/>
      <c r="F54" s="2">
        <f t="shared" ref="F54:R54" si="1">IF(F49&lt;F52,F52-F49, 0)</f>
        <v>0</v>
      </c>
      <c r="G54" s="2">
        <f t="shared" si="1"/>
        <v>0</v>
      </c>
      <c r="H54" s="2">
        <f t="shared" si="1"/>
        <v>0</v>
      </c>
      <c r="I54" s="2">
        <f t="shared" si="1"/>
        <v>0</v>
      </c>
      <c r="J54" s="2">
        <f t="shared" si="1"/>
        <v>0</v>
      </c>
      <c r="K54" s="2">
        <f t="shared" si="1"/>
        <v>0</v>
      </c>
      <c r="L54" s="2">
        <f t="shared" si="1"/>
        <v>12</v>
      </c>
      <c r="M54" s="2">
        <f t="shared" si="1"/>
        <v>0</v>
      </c>
      <c r="N54" s="2">
        <f t="shared" si="1"/>
        <v>0</v>
      </c>
      <c r="O54" s="2">
        <f t="shared" si="1"/>
        <v>0</v>
      </c>
      <c r="P54" s="2">
        <f t="shared" si="1"/>
        <v>0</v>
      </c>
      <c r="Q54" s="2">
        <f t="shared" si="1"/>
        <v>0</v>
      </c>
      <c r="R54" s="2">
        <f t="shared" si="1"/>
        <v>0</v>
      </c>
      <c r="S54" s="15">
        <f>SUM(F54:R54)</f>
        <v>12</v>
      </c>
    </row>
    <row r="55" spans="1:21" ht="14" thickBot="1" x14ac:dyDescent="0.2">
      <c r="A55" s="89" t="s">
        <v>6</v>
      </c>
      <c r="B55" s="89"/>
      <c r="C55" s="25"/>
      <c r="D55" s="26"/>
      <c r="E55" s="22"/>
      <c r="F55" s="17">
        <f t="shared" ref="F55:R55" si="2">MIN(F49,F51)</f>
        <v>39</v>
      </c>
      <c r="G55" s="17">
        <f t="shared" si="2"/>
        <v>27</v>
      </c>
      <c r="H55" s="17">
        <f t="shared" si="2"/>
        <v>12</v>
      </c>
      <c r="I55" s="17">
        <f t="shared" si="2"/>
        <v>27</v>
      </c>
      <c r="J55" s="17">
        <f t="shared" si="2"/>
        <v>9</v>
      </c>
      <c r="K55" s="17">
        <f t="shared" si="2"/>
        <v>27</v>
      </c>
      <c r="L55" s="17">
        <f t="shared" si="2"/>
        <v>0</v>
      </c>
      <c r="M55" s="17">
        <f t="shared" si="2"/>
        <v>3</v>
      </c>
      <c r="N55" s="17">
        <f t="shared" si="2"/>
        <v>3</v>
      </c>
      <c r="O55" s="17">
        <f t="shared" si="2"/>
        <v>0</v>
      </c>
      <c r="P55" s="17">
        <f t="shared" si="2"/>
        <v>3</v>
      </c>
      <c r="Q55" s="17">
        <f t="shared" si="2"/>
        <v>0</v>
      </c>
      <c r="R55" s="17">
        <f t="shared" si="2"/>
        <v>0</v>
      </c>
      <c r="S55" s="18">
        <f>SUM(F55:R55)</f>
        <v>150</v>
      </c>
    </row>
    <row r="56" spans="1:21" ht="2.25" customHeight="1" x14ac:dyDescent="0.15"/>
    <row r="57" spans="1:21" x14ac:dyDescent="0.15">
      <c r="A57" s="34" t="s">
        <v>44</v>
      </c>
      <c r="B57"/>
      <c r="C57"/>
      <c r="D57" s="33"/>
      <c r="E57"/>
      <c r="F57"/>
      <c r="G57"/>
      <c r="H57"/>
      <c r="I57"/>
      <c r="J57"/>
    </row>
    <row r="58" spans="1:21" ht="3" customHeight="1" thickBot="1" x14ac:dyDescent="0.2">
      <c r="A58"/>
      <c r="B58"/>
      <c r="C58"/>
      <c r="D58" s="33"/>
      <c r="E58"/>
      <c r="F58"/>
      <c r="G58"/>
      <c r="H58"/>
      <c r="I58"/>
      <c r="J58"/>
    </row>
    <row r="59" spans="1:21" customFormat="1" ht="13.5" customHeight="1" x14ac:dyDescent="0.15">
      <c r="A59" s="43" t="s">
        <v>38</v>
      </c>
      <c r="B59" s="44"/>
      <c r="C59" s="44"/>
      <c r="D59" s="44"/>
      <c r="E59" s="44"/>
      <c r="F59" s="45"/>
      <c r="G59" s="44"/>
      <c r="H59" s="44"/>
      <c r="I59" s="44"/>
      <c r="J59" s="44"/>
      <c r="K59" s="44"/>
      <c r="L59" s="44"/>
      <c r="M59" s="44"/>
      <c r="N59" s="44"/>
      <c r="O59" s="45"/>
      <c r="P59" s="45"/>
      <c r="Q59" s="45"/>
      <c r="R59" s="45"/>
      <c r="S59" s="48"/>
    </row>
    <row r="60" spans="1:21" customFormat="1" ht="33" customHeight="1" x14ac:dyDescent="0.15">
      <c r="A60" s="132" t="s">
        <v>41</v>
      </c>
      <c r="B60" s="133"/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4"/>
      <c r="T60" s="82"/>
      <c r="U60" s="82"/>
    </row>
    <row r="61" spans="1:21" customFormat="1" ht="11.25" customHeight="1" x14ac:dyDescent="0.15">
      <c r="A61" s="46"/>
      <c r="F61" s="33"/>
      <c r="N61" t="s">
        <v>39</v>
      </c>
      <c r="O61" s="33"/>
      <c r="P61" s="33"/>
      <c r="Q61" s="33"/>
      <c r="R61" s="33"/>
      <c r="S61" s="49"/>
    </row>
    <row r="62" spans="1:21" customFormat="1" ht="14" thickBot="1" x14ac:dyDescent="0.2">
      <c r="A62" s="78" t="s">
        <v>40</v>
      </c>
      <c r="B62" s="79"/>
      <c r="C62" s="79"/>
      <c r="D62" s="79"/>
      <c r="E62" s="79"/>
      <c r="F62" s="80"/>
      <c r="G62" s="79"/>
      <c r="H62" s="79"/>
      <c r="I62" s="79"/>
      <c r="J62" s="79"/>
      <c r="K62" s="79"/>
      <c r="L62" s="79"/>
      <c r="M62" s="79"/>
      <c r="N62" s="79"/>
      <c r="O62" s="80"/>
      <c r="P62" s="80"/>
      <c r="Q62" s="80"/>
      <c r="R62" s="80"/>
      <c r="S62" s="81"/>
    </row>
  </sheetData>
  <mergeCells count="7">
    <mergeCell ref="A60:S60"/>
    <mergeCell ref="A1:S1"/>
    <mergeCell ref="B2:K2"/>
    <mergeCell ref="L2:S2"/>
    <mergeCell ref="A3:S3"/>
    <mergeCell ref="A26:B26"/>
    <mergeCell ref="A35:B35"/>
  </mergeCells>
  <conditionalFormatting sqref="G49:H49 J49:R49">
    <cfRule type="cellIs" dxfId="7" priority="3" stopIfTrue="1" operator="notBetween">
      <formula>G$52</formula>
      <formula>G$51</formula>
    </cfRule>
  </conditionalFormatting>
  <conditionalFormatting sqref="F49">
    <cfRule type="cellIs" dxfId="6" priority="4" stopIfTrue="1" operator="notBetween">
      <formula>F$52</formula>
      <formula>F$51</formula>
    </cfRule>
  </conditionalFormatting>
  <conditionalFormatting sqref="S49">
    <cfRule type="cellIs" dxfId="5" priority="2" stopIfTrue="1" operator="lessThan">
      <formula>180</formula>
    </cfRule>
  </conditionalFormatting>
  <conditionalFormatting sqref="I49">
    <cfRule type="cellIs" dxfId="4" priority="1" stopIfTrue="1" operator="notBetween">
      <formula>I$52</formula>
      <formula>I$51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C9A2E-72BC-4C6A-AC93-568DEEE887F2}">
  <dimension ref="A1:U61"/>
  <sheetViews>
    <sheetView tabSelected="1" topLeftCell="A15" workbookViewId="0">
      <selection activeCell="A44" sqref="A44:XFD44"/>
    </sheetView>
  </sheetViews>
  <sheetFormatPr baseColWidth="10" defaultColWidth="9.1640625" defaultRowHeight="13" x14ac:dyDescent="0.15"/>
  <cols>
    <col min="1" max="1" width="38" style="5" customWidth="1"/>
    <col min="2" max="2" width="9.83203125" style="5" customWidth="1"/>
    <col min="3" max="3" width="5.1640625" style="5" customWidth="1"/>
    <col min="4" max="4" width="3.33203125" style="5" bestFit="1" customWidth="1"/>
    <col min="5" max="5" width="3.33203125" style="11" bestFit="1" customWidth="1"/>
    <col min="6" max="10" width="4.5" style="5" customWidth="1"/>
    <col min="11" max="11" width="4.33203125" style="5" customWidth="1"/>
    <col min="12" max="12" width="4.5" style="5" customWidth="1"/>
    <col min="13" max="17" width="4.5" style="11" customWidth="1"/>
    <col min="18" max="18" width="6" style="5" customWidth="1"/>
    <col min="19" max="19" width="6.83203125" style="5" customWidth="1"/>
    <col min="20" max="20" width="11.5" style="5" customWidth="1"/>
    <col min="21" max="21" width="12.33203125" style="5" customWidth="1"/>
    <col min="22" max="16384" width="9.1640625" style="5"/>
  </cols>
  <sheetData>
    <row r="1" spans="1:19" ht="19.5" customHeight="1" x14ac:dyDescent="0.15">
      <c r="A1" s="123" t="s">
        <v>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5"/>
    </row>
    <row r="2" spans="1:19" s="62" customFormat="1" ht="17.25" customHeight="1" x14ac:dyDescent="0.15">
      <c r="A2" s="83" t="s">
        <v>89</v>
      </c>
      <c r="B2" s="126" t="s">
        <v>84</v>
      </c>
      <c r="C2" s="127"/>
      <c r="D2" s="127"/>
      <c r="E2" s="127"/>
      <c r="F2" s="127"/>
      <c r="G2" s="127"/>
      <c r="H2" s="127"/>
      <c r="I2" s="127"/>
      <c r="J2" s="127"/>
      <c r="K2" s="127"/>
      <c r="L2" s="126" t="s">
        <v>85</v>
      </c>
      <c r="M2" s="127"/>
      <c r="N2" s="127"/>
      <c r="O2" s="127"/>
      <c r="P2" s="127"/>
      <c r="Q2" s="127"/>
      <c r="R2" s="127"/>
      <c r="S2" s="131"/>
    </row>
    <row r="3" spans="1:19" s="62" customFormat="1" ht="21" customHeight="1" thickBot="1" x14ac:dyDescent="0.2">
      <c r="A3" s="128" t="s">
        <v>86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s="4" customFormat="1" ht="79" customHeight="1" thickBot="1" x14ac:dyDescent="0.2">
      <c r="A4" s="95" t="s">
        <v>70</v>
      </c>
      <c r="B4" s="63" t="s">
        <v>0</v>
      </c>
      <c r="C4" s="64" t="s">
        <v>1</v>
      </c>
      <c r="D4" s="63" t="s">
        <v>8</v>
      </c>
      <c r="E4" s="65" t="s">
        <v>9</v>
      </c>
      <c r="F4" s="66" t="s">
        <v>71</v>
      </c>
      <c r="G4" s="67" t="s">
        <v>2</v>
      </c>
      <c r="H4" s="68" t="s">
        <v>67</v>
      </c>
      <c r="I4" s="68" t="s">
        <v>29</v>
      </c>
      <c r="J4" s="69" t="s">
        <v>90</v>
      </c>
      <c r="K4" s="70" t="s">
        <v>68</v>
      </c>
      <c r="L4" s="71" t="s">
        <v>3</v>
      </c>
      <c r="M4" s="72" t="s">
        <v>11</v>
      </c>
      <c r="N4" s="73" t="s">
        <v>12</v>
      </c>
      <c r="O4" s="74" t="s">
        <v>26</v>
      </c>
      <c r="P4" s="75" t="s">
        <v>27</v>
      </c>
      <c r="Q4" s="75" t="s">
        <v>28</v>
      </c>
      <c r="R4" s="76" t="s">
        <v>69</v>
      </c>
      <c r="S4" s="77"/>
    </row>
    <row r="5" spans="1:19" ht="14" x14ac:dyDescent="0.15">
      <c r="A5" s="103" t="s">
        <v>13</v>
      </c>
      <c r="B5" s="36" t="s">
        <v>14</v>
      </c>
      <c r="C5" s="28">
        <v>12</v>
      </c>
      <c r="D5" s="21"/>
      <c r="E5" s="12"/>
      <c r="F5" s="13">
        <v>12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1"/>
    </row>
    <row r="6" spans="1:19" ht="15" customHeight="1" x14ac:dyDescent="0.15">
      <c r="A6" s="101" t="s">
        <v>46</v>
      </c>
      <c r="B6" s="91" t="s">
        <v>47</v>
      </c>
      <c r="C6" s="1">
        <v>9</v>
      </c>
      <c r="D6" s="7"/>
      <c r="E6" s="1"/>
      <c r="F6" s="35"/>
      <c r="G6" s="8">
        <v>9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2"/>
    </row>
    <row r="7" spans="1:19" ht="14" x14ac:dyDescent="0.15">
      <c r="A7" s="104" t="s">
        <v>15</v>
      </c>
      <c r="B7" s="91" t="s">
        <v>52</v>
      </c>
      <c r="C7" s="1">
        <v>12</v>
      </c>
      <c r="D7" s="2"/>
      <c r="E7" s="1"/>
      <c r="F7" s="2">
        <v>12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2"/>
    </row>
    <row r="8" spans="1:19" ht="14" x14ac:dyDescent="0.15">
      <c r="A8" s="104" t="s">
        <v>16</v>
      </c>
      <c r="B8" s="91" t="s">
        <v>53</v>
      </c>
      <c r="C8" s="1">
        <v>12</v>
      </c>
      <c r="D8" s="2"/>
      <c r="E8" s="1"/>
      <c r="F8" s="35"/>
      <c r="G8" s="2">
        <v>12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2"/>
    </row>
    <row r="9" spans="1:19" ht="14" x14ac:dyDescent="0.15">
      <c r="A9" s="101" t="s">
        <v>48</v>
      </c>
      <c r="B9" s="91" t="s">
        <v>49</v>
      </c>
      <c r="C9" s="1">
        <v>9</v>
      </c>
      <c r="D9" s="2"/>
      <c r="E9" s="1"/>
      <c r="F9" s="35"/>
      <c r="G9" s="35"/>
      <c r="H9" s="35"/>
      <c r="I9" s="35"/>
      <c r="J9" s="35"/>
      <c r="K9" s="8">
        <v>9</v>
      </c>
      <c r="L9" s="35"/>
      <c r="M9" s="35"/>
      <c r="N9" s="35"/>
      <c r="O9" s="35"/>
      <c r="P9" s="35"/>
      <c r="Q9" s="35"/>
      <c r="R9" s="35"/>
      <c r="S9" s="32"/>
    </row>
    <row r="10" spans="1:19" ht="23.25" customHeight="1" x14ac:dyDescent="0.15">
      <c r="A10" s="101" t="s">
        <v>45</v>
      </c>
      <c r="B10" s="92" t="s">
        <v>50</v>
      </c>
      <c r="C10" s="1">
        <v>9</v>
      </c>
      <c r="D10" s="2"/>
      <c r="E10" s="1"/>
      <c r="F10" s="2">
        <v>6</v>
      </c>
      <c r="G10" s="35"/>
      <c r="H10" s="35"/>
      <c r="I10" s="35"/>
      <c r="J10" s="35"/>
      <c r="K10" s="35"/>
      <c r="L10" s="35"/>
      <c r="M10" s="35"/>
      <c r="N10" s="35"/>
      <c r="O10" s="35"/>
      <c r="P10" s="2">
        <v>3</v>
      </c>
      <c r="Q10" s="35"/>
      <c r="R10" s="35"/>
      <c r="S10" s="32"/>
    </row>
    <row r="11" spans="1:19" x14ac:dyDescent="0.15">
      <c r="A11" s="102" t="s">
        <v>78</v>
      </c>
      <c r="B11" s="91" t="s">
        <v>53</v>
      </c>
      <c r="C11" s="1">
        <v>6</v>
      </c>
      <c r="D11" s="2"/>
      <c r="E11" s="1"/>
      <c r="F11" s="35"/>
      <c r="G11" s="8">
        <v>6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2"/>
    </row>
    <row r="12" spans="1:19" ht="24.75" customHeight="1" x14ac:dyDescent="0.15">
      <c r="A12" s="101" t="s">
        <v>30</v>
      </c>
      <c r="B12" s="91" t="s">
        <v>51</v>
      </c>
      <c r="C12" s="1">
        <v>9</v>
      </c>
      <c r="D12" s="2"/>
      <c r="E12" s="1"/>
      <c r="F12" s="8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2"/>
    </row>
    <row r="13" spans="1:19" ht="14" x14ac:dyDescent="0.15">
      <c r="A13" s="104" t="s">
        <v>17</v>
      </c>
      <c r="B13" s="91" t="s">
        <v>18</v>
      </c>
      <c r="C13" s="1">
        <v>6</v>
      </c>
      <c r="D13" s="2"/>
      <c r="E13" s="1"/>
      <c r="F13" s="35"/>
      <c r="G13" s="35"/>
      <c r="H13" s="35"/>
      <c r="I13" s="35"/>
      <c r="J13" s="35"/>
      <c r="K13" s="2">
        <v>6</v>
      </c>
      <c r="L13" s="35"/>
      <c r="M13" s="35"/>
      <c r="N13" s="35"/>
      <c r="O13" s="35"/>
      <c r="P13" s="35"/>
      <c r="Q13" s="35"/>
      <c r="R13" s="35"/>
      <c r="S13" s="32"/>
    </row>
    <row r="14" spans="1:19" ht="14" x14ac:dyDescent="0.15">
      <c r="A14" s="101" t="s">
        <v>32</v>
      </c>
      <c r="B14" s="91" t="s">
        <v>33</v>
      </c>
      <c r="C14" s="1">
        <v>6</v>
      </c>
      <c r="D14" s="2"/>
      <c r="E14" s="1"/>
      <c r="F14" s="35"/>
      <c r="G14" s="35"/>
      <c r="H14" s="35"/>
      <c r="I14" s="8">
        <v>6</v>
      </c>
      <c r="J14" s="35"/>
      <c r="K14" s="35"/>
      <c r="L14" s="35"/>
      <c r="M14" s="35"/>
      <c r="N14" s="35"/>
      <c r="O14" s="35"/>
      <c r="P14" s="35"/>
      <c r="Q14" s="35"/>
      <c r="R14" s="35"/>
      <c r="S14" s="32"/>
    </row>
    <row r="15" spans="1:19" x14ac:dyDescent="0.15">
      <c r="A15" s="105" t="s">
        <v>19</v>
      </c>
      <c r="B15" s="91" t="s">
        <v>20</v>
      </c>
      <c r="C15" s="1">
        <v>9</v>
      </c>
      <c r="D15" s="2"/>
      <c r="E15" s="1"/>
      <c r="F15" s="35"/>
      <c r="G15" s="35"/>
      <c r="H15" s="35"/>
      <c r="I15" s="35"/>
      <c r="J15" s="35"/>
      <c r="K15" s="8">
        <v>9</v>
      </c>
      <c r="L15" s="35"/>
      <c r="M15" s="35"/>
      <c r="N15" s="35"/>
      <c r="O15" s="35"/>
      <c r="P15" s="35"/>
      <c r="Q15" s="35"/>
      <c r="R15" s="35"/>
      <c r="S15" s="32"/>
    </row>
    <row r="16" spans="1:19" x14ac:dyDescent="0.15">
      <c r="A16" s="102" t="s">
        <v>58</v>
      </c>
      <c r="B16" s="91" t="s">
        <v>59</v>
      </c>
      <c r="C16" s="1">
        <v>9</v>
      </c>
      <c r="D16" s="2"/>
      <c r="E16" s="1"/>
      <c r="F16" s="35"/>
      <c r="G16" s="35"/>
      <c r="H16" s="35"/>
      <c r="I16" s="35"/>
      <c r="J16" s="8">
        <v>9</v>
      </c>
      <c r="K16" s="35"/>
      <c r="L16" s="35"/>
      <c r="M16" s="35"/>
      <c r="N16" s="35"/>
      <c r="O16" s="35"/>
      <c r="P16" s="35"/>
      <c r="Q16" s="35"/>
      <c r="R16" s="35"/>
      <c r="S16" s="32"/>
    </row>
    <row r="17" spans="1:19" ht="23.25" customHeight="1" x14ac:dyDescent="0.15">
      <c r="A17" s="104" t="s">
        <v>21</v>
      </c>
      <c r="B17" s="92" t="s">
        <v>54</v>
      </c>
      <c r="C17" s="1">
        <v>9</v>
      </c>
      <c r="D17" s="2"/>
      <c r="E17" s="1"/>
      <c r="F17" s="35"/>
      <c r="G17" s="35"/>
      <c r="H17" s="8">
        <v>3</v>
      </c>
      <c r="I17" s="8">
        <v>3</v>
      </c>
      <c r="J17" s="35"/>
      <c r="K17" s="8">
        <v>3</v>
      </c>
      <c r="L17" s="35"/>
      <c r="M17" s="35"/>
      <c r="N17" s="35"/>
      <c r="O17" s="35"/>
      <c r="P17" s="35"/>
      <c r="Q17" s="35"/>
      <c r="R17" s="35"/>
      <c r="S17" s="32"/>
    </row>
    <row r="18" spans="1:19" ht="14" x14ac:dyDescent="0.15">
      <c r="A18" s="101" t="s">
        <v>34</v>
      </c>
      <c r="B18" s="91" t="s">
        <v>33</v>
      </c>
      <c r="C18" s="1">
        <v>9</v>
      </c>
      <c r="D18" s="2"/>
      <c r="E18" s="1"/>
      <c r="F18" s="35"/>
      <c r="G18" s="35"/>
      <c r="H18" s="35"/>
      <c r="I18" s="8">
        <v>9</v>
      </c>
      <c r="J18" s="35"/>
      <c r="K18" s="35"/>
      <c r="L18" s="35"/>
      <c r="M18" s="35"/>
      <c r="N18" s="35"/>
      <c r="O18" s="35"/>
      <c r="P18" s="35"/>
      <c r="Q18" s="35"/>
      <c r="R18" s="35"/>
      <c r="S18" s="32"/>
    </row>
    <row r="19" spans="1:19" ht="14" x14ac:dyDescent="0.15">
      <c r="A19" s="104" t="s">
        <v>23</v>
      </c>
      <c r="B19" s="91" t="s">
        <v>22</v>
      </c>
      <c r="C19" s="1">
        <v>9</v>
      </c>
      <c r="D19" s="2"/>
      <c r="E19" s="1"/>
      <c r="F19" s="35"/>
      <c r="G19" s="35"/>
      <c r="H19" s="8">
        <v>9</v>
      </c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2"/>
    </row>
    <row r="20" spans="1:19" ht="14" x14ac:dyDescent="0.15">
      <c r="A20" s="101" t="s">
        <v>65</v>
      </c>
      <c r="B20" s="91" t="s">
        <v>35</v>
      </c>
      <c r="C20" s="1">
        <v>9</v>
      </c>
      <c r="D20" s="2"/>
      <c r="E20" s="1"/>
      <c r="F20" s="35"/>
      <c r="G20" s="35"/>
      <c r="H20" s="35"/>
      <c r="I20" s="8">
        <v>9</v>
      </c>
      <c r="J20" s="35"/>
      <c r="K20" s="35"/>
      <c r="L20" s="35"/>
      <c r="M20" s="35"/>
      <c r="N20" s="35"/>
      <c r="O20" s="35"/>
      <c r="P20" s="35"/>
      <c r="Q20" s="35"/>
      <c r="R20" s="35"/>
      <c r="S20" s="32"/>
    </row>
    <row r="21" spans="1:19" ht="3" customHeight="1" x14ac:dyDescent="0.15">
      <c r="A21" s="104"/>
      <c r="B21" s="91"/>
      <c r="C21" s="1"/>
      <c r="D21" s="2"/>
      <c r="E21" s="1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2"/>
    </row>
    <row r="22" spans="1:19" ht="14" x14ac:dyDescent="0.15">
      <c r="A22" s="106" t="s">
        <v>62</v>
      </c>
      <c r="B22" s="93"/>
      <c r="C22" s="1">
        <v>3</v>
      </c>
      <c r="D22" s="2"/>
      <c r="E22" s="1"/>
      <c r="F22" s="35"/>
      <c r="G22" s="35"/>
      <c r="H22" s="35"/>
      <c r="I22" s="35"/>
      <c r="J22" s="35"/>
      <c r="K22" s="35"/>
      <c r="L22" s="35"/>
      <c r="M22" s="35"/>
      <c r="N22" s="2">
        <v>3</v>
      </c>
      <c r="O22" s="35"/>
      <c r="P22" s="35"/>
      <c r="Q22" s="35"/>
      <c r="R22" s="35"/>
      <c r="S22" s="32"/>
    </row>
    <row r="23" spans="1:19" ht="4.5" customHeight="1" x14ac:dyDescent="0.15">
      <c r="A23" s="38"/>
      <c r="B23" s="91"/>
      <c r="C23" s="1"/>
      <c r="D23" s="2"/>
      <c r="E23" s="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2"/>
    </row>
    <row r="24" spans="1:19" ht="14.25" customHeight="1" thickBot="1" x14ac:dyDescent="0.2">
      <c r="A24" s="16" t="s">
        <v>11</v>
      </c>
      <c r="B24" s="94"/>
      <c r="C24" s="29"/>
      <c r="D24" s="17"/>
      <c r="E24" s="16"/>
      <c r="F24" s="47"/>
      <c r="G24" s="47"/>
      <c r="H24" s="47"/>
      <c r="I24" s="47"/>
      <c r="J24" s="47"/>
      <c r="K24" s="47"/>
      <c r="L24" s="47"/>
      <c r="M24" s="30">
        <v>3</v>
      </c>
      <c r="N24" s="47"/>
      <c r="O24" s="47"/>
      <c r="P24" s="47"/>
      <c r="Q24" s="47"/>
      <c r="R24" s="47"/>
      <c r="S24" s="51"/>
    </row>
    <row r="25" spans="1:19" ht="9.75" customHeight="1" x14ac:dyDescent="0.15">
      <c r="A25" s="40"/>
      <c r="B25" s="91"/>
      <c r="C25" s="1"/>
      <c r="D25" s="2"/>
      <c r="E25" s="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1"/>
    </row>
    <row r="26" spans="1:19" ht="52.25" customHeight="1" thickBot="1" x14ac:dyDescent="0.2">
      <c r="A26" s="137" t="s">
        <v>82</v>
      </c>
      <c r="B26" s="139"/>
      <c r="C26" s="1">
        <v>15</v>
      </c>
      <c r="D26" s="2"/>
      <c r="E26" s="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32"/>
    </row>
    <row r="27" spans="1:19" ht="15" thickTop="1" x14ac:dyDescent="0.15">
      <c r="A27" s="112" t="s">
        <v>91</v>
      </c>
      <c r="B27" s="113"/>
      <c r="C27" s="3">
        <v>6</v>
      </c>
      <c r="D27" s="2"/>
      <c r="E27" s="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8"/>
      <c r="R27" s="35"/>
      <c r="S27" s="32"/>
    </row>
    <row r="28" spans="1:19" ht="15" thickBot="1" x14ac:dyDescent="0.2">
      <c r="A28" s="114" t="s">
        <v>60</v>
      </c>
      <c r="B28" s="115" t="s">
        <v>35</v>
      </c>
      <c r="C28" s="3">
        <v>9</v>
      </c>
      <c r="D28" s="7"/>
      <c r="E28" s="1"/>
      <c r="F28" s="35"/>
      <c r="G28" s="35"/>
      <c r="H28" s="35"/>
      <c r="I28" s="8"/>
      <c r="J28" s="35"/>
      <c r="K28" s="35"/>
      <c r="L28" s="35"/>
      <c r="M28" s="35"/>
      <c r="N28" s="35"/>
      <c r="O28" s="35"/>
      <c r="P28" s="35"/>
      <c r="Q28" s="35"/>
      <c r="R28" s="35"/>
      <c r="S28" s="32"/>
    </row>
    <row r="29" spans="1:19" ht="14" thickTop="1" x14ac:dyDescent="0.15">
      <c r="A29" s="116" t="s">
        <v>25</v>
      </c>
      <c r="B29" s="113"/>
      <c r="C29" s="3">
        <v>6</v>
      </c>
      <c r="D29" s="2"/>
      <c r="E29" s="1"/>
      <c r="F29" s="35"/>
      <c r="G29" s="35"/>
      <c r="H29" s="53"/>
      <c r="I29" s="53"/>
      <c r="J29" s="35"/>
      <c r="K29" s="35"/>
      <c r="L29" s="35"/>
      <c r="M29" s="35"/>
      <c r="N29" s="35"/>
      <c r="O29" s="35"/>
      <c r="P29" s="35"/>
      <c r="Q29" s="8"/>
      <c r="R29" s="35"/>
      <c r="S29" s="32"/>
    </row>
    <row r="30" spans="1:19" ht="14" thickBot="1" x14ac:dyDescent="0.2">
      <c r="A30" s="117" t="s">
        <v>55</v>
      </c>
      <c r="B30" s="115" t="s">
        <v>31</v>
      </c>
      <c r="C30" s="3">
        <v>9</v>
      </c>
      <c r="D30" s="2"/>
      <c r="E30" s="1"/>
      <c r="F30" s="35"/>
      <c r="G30" s="35"/>
      <c r="H30" s="52"/>
      <c r="I30" s="53"/>
      <c r="J30" s="35"/>
      <c r="K30" s="35"/>
      <c r="L30" s="35"/>
      <c r="M30" s="35"/>
      <c r="N30" s="35"/>
      <c r="O30" s="35"/>
      <c r="P30" s="35"/>
      <c r="Q30" s="35"/>
      <c r="R30" s="35"/>
      <c r="S30" s="32"/>
    </row>
    <row r="31" spans="1:19" ht="14" thickTop="1" x14ac:dyDescent="0.15">
      <c r="A31" s="116" t="s">
        <v>25</v>
      </c>
      <c r="B31" s="113"/>
      <c r="C31" s="3">
        <v>6</v>
      </c>
      <c r="D31" s="7"/>
      <c r="E31" s="1"/>
      <c r="F31" s="35"/>
      <c r="G31" s="35"/>
      <c r="H31" s="35"/>
      <c r="I31" s="35"/>
      <c r="J31" s="35"/>
      <c r="K31" s="53"/>
      <c r="L31" s="35"/>
      <c r="M31" s="35"/>
      <c r="N31" s="35"/>
      <c r="O31" s="35"/>
      <c r="P31" s="35"/>
      <c r="Q31" s="8"/>
      <c r="R31" s="35"/>
      <c r="S31" s="32"/>
    </row>
    <row r="32" spans="1:19" ht="15" thickBot="1" x14ac:dyDescent="0.2">
      <c r="A32" s="114" t="s">
        <v>61</v>
      </c>
      <c r="B32" s="115" t="s">
        <v>33</v>
      </c>
      <c r="C32" s="3">
        <v>9</v>
      </c>
      <c r="D32" s="7"/>
      <c r="E32" s="1"/>
      <c r="F32" s="35"/>
      <c r="G32" s="35"/>
      <c r="H32" s="35"/>
      <c r="I32" s="8"/>
      <c r="J32" s="35"/>
      <c r="K32" s="35"/>
      <c r="L32" s="35"/>
      <c r="M32" s="35"/>
      <c r="N32" s="35"/>
      <c r="O32" s="35"/>
      <c r="P32" s="35"/>
      <c r="Q32" s="35"/>
      <c r="R32" s="35"/>
      <c r="S32" s="32"/>
    </row>
    <row r="33" spans="1:19" ht="5.25" customHeight="1" thickTop="1" x14ac:dyDescent="0.15">
      <c r="A33" s="110"/>
      <c r="B33" s="111"/>
      <c r="C33" s="1"/>
      <c r="D33" s="7"/>
      <c r="E33" s="1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2"/>
    </row>
    <row r="34" spans="1:19" ht="9" customHeight="1" x14ac:dyDescent="0.15">
      <c r="A34" s="39"/>
      <c r="B34" s="91"/>
      <c r="C34" s="1"/>
      <c r="D34" s="2"/>
      <c r="E34" s="1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2"/>
    </row>
    <row r="35" spans="1:19" ht="60.5" customHeight="1" x14ac:dyDescent="0.15">
      <c r="A35" s="137" t="s">
        <v>83</v>
      </c>
      <c r="B35" s="138"/>
      <c r="C35" s="50" t="s">
        <v>66</v>
      </c>
      <c r="D35" s="2"/>
      <c r="E35" s="1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32"/>
    </row>
    <row r="36" spans="1:19" ht="14" x14ac:dyDescent="0.15">
      <c r="A36" s="101" t="s">
        <v>56</v>
      </c>
      <c r="B36" s="96" t="s">
        <v>35</v>
      </c>
      <c r="C36" s="1">
        <v>6</v>
      </c>
      <c r="D36" s="2"/>
      <c r="E36" s="1"/>
      <c r="F36" s="35"/>
      <c r="G36" s="35"/>
      <c r="H36" s="35"/>
      <c r="I36" s="35"/>
      <c r="J36" s="35"/>
      <c r="K36" s="35"/>
      <c r="L36" s="8"/>
      <c r="M36" s="35"/>
      <c r="N36" s="35"/>
      <c r="O36" s="35"/>
      <c r="P36" s="35"/>
      <c r="Q36" s="35"/>
      <c r="R36" s="35"/>
      <c r="S36" s="32"/>
    </row>
    <row r="37" spans="1:19" ht="14" x14ac:dyDescent="0.15">
      <c r="A37" s="101" t="s">
        <v>60</v>
      </c>
      <c r="B37" s="96" t="s">
        <v>35</v>
      </c>
      <c r="C37" s="1">
        <v>9</v>
      </c>
      <c r="D37" s="7"/>
      <c r="E37" s="1"/>
      <c r="F37" s="35"/>
      <c r="G37" s="35"/>
      <c r="H37" s="35"/>
      <c r="I37" s="35"/>
      <c r="J37" s="35"/>
      <c r="K37" s="35"/>
      <c r="L37" s="8"/>
      <c r="M37" s="35"/>
      <c r="N37" s="35"/>
      <c r="O37" s="35"/>
      <c r="P37" s="35"/>
      <c r="Q37" s="35"/>
      <c r="R37" s="35"/>
      <c r="S37" s="32"/>
    </row>
    <row r="38" spans="1:19" x14ac:dyDescent="0.15">
      <c r="A38" s="102" t="s">
        <v>55</v>
      </c>
      <c r="B38" s="96" t="s">
        <v>31</v>
      </c>
      <c r="C38" s="1">
        <v>9</v>
      </c>
      <c r="D38" s="2"/>
      <c r="E38" s="1"/>
      <c r="F38" s="35"/>
      <c r="G38" s="35"/>
      <c r="H38" s="53"/>
      <c r="I38" s="53"/>
      <c r="J38" s="35"/>
      <c r="K38" s="35"/>
      <c r="L38" s="8"/>
      <c r="M38" s="35"/>
      <c r="N38" s="35"/>
      <c r="O38" s="35"/>
      <c r="P38" s="35"/>
      <c r="Q38" s="35"/>
      <c r="R38" s="35"/>
      <c r="S38" s="32"/>
    </row>
    <row r="39" spans="1:19" ht="14" x14ac:dyDescent="0.15">
      <c r="A39" s="101" t="s">
        <v>92</v>
      </c>
      <c r="B39" s="96" t="s">
        <v>35</v>
      </c>
      <c r="C39" s="1">
        <v>6</v>
      </c>
      <c r="D39" s="7"/>
      <c r="E39" s="1"/>
      <c r="F39" s="35"/>
      <c r="G39" s="35"/>
      <c r="H39" s="35"/>
      <c r="I39" s="35"/>
      <c r="J39" s="35"/>
      <c r="K39" s="35"/>
      <c r="L39" s="8"/>
      <c r="M39" s="35"/>
      <c r="N39" s="35"/>
      <c r="O39" s="35"/>
      <c r="P39" s="35"/>
      <c r="Q39" s="35"/>
      <c r="R39" s="35"/>
      <c r="S39" s="32"/>
    </row>
    <row r="40" spans="1:19" ht="14" x14ac:dyDescent="0.15">
      <c r="A40" s="101" t="s">
        <v>74</v>
      </c>
      <c r="B40" s="96" t="s">
        <v>59</v>
      </c>
      <c r="C40" s="1">
        <v>6</v>
      </c>
      <c r="D40" s="7"/>
      <c r="E40" s="1"/>
      <c r="F40" s="35"/>
      <c r="G40" s="35"/>
      <c r="H40" s="35"/>
      <c r="I40" s="35"/>
      <c r="J40" s="35"/>
      <c r="K40" s="35"/>
      <c r="L40" s="8"/>
      <c r="M40" s="35"/>
      <c r="N40" s="35"/>
      <c r="O40" s="35"/>
      <c r="P40" s="35"/>
      <c r="Q40" s="35"/>
      <c r="R40" s="35"/>
      <c r="S40" s="32"/>
    </row>
    <row r="41" spans="1:19" ht="14" x14ac:dyDescent="0.15">
      <c r="A41" s="101" t="s">
        <v>61</v>
      </c>
      <c r="B41" s="96" t="s">
        <v>33</v>
      </c>
      <c r="C41" s="1">
        <v>9</v>
      </c>
      <c r="D41" s="7"/>
      <c r="E41" s="1"/>
      <c r="F41" s="35"/>
      <c r="G41" s="35"/>
      <c r="H41" s="35"/>
      <c r="I41" s="35"/>
      <c r="J41" s="35"/>
      <c r="K41" s="35"/>
      <c r="L41" s="8"/>
      <c r="M41" s="35"/>
      <c r="N41" s="35"/>
      <c r="O41" s="35"/>
      <c r="P41" s="35"/>
      <c r="Q41" s="35"/>
      <c r="R41" s="35"/>
      <c r="S41" s="32"/>
    </row>
    <row r="42" spans="1:19" ht="14" x14ac:dyDescent="0.15">
      <c r="A42" s="97" t="s">
        <v>42</v>
      </c>
      <c r="B42" s="91" t="s">
        <v>43</v>
      </c>
      <c r="C42" s="1">
        <v>6</v>
      </c>
      <c r="D42" s="2"/>
      <c r="E42" s="1"/>
      <c r="F42" s="35"/>
      <c r="G42" s="35"/>
      <c r="H42" s="35"/>
      <c r="I42" s="35"/>
      <c r="J42" s="35"/>
      <c r="K42" s="35"/>
      <c r="L42" s="8"/>
      <c r="M42" s="35"/>
      <c r="N42" s="35"/>
      <c r="O42" s="35"/>
      <c r="P42" s="35"/>
      <c r="Q42" s="35"/>
      <c r="R42" s="35"/>
      <c r="S42" s="32"/>
    </row>
    <row r="43" spans="1:19" ht="14" x14ac:dyDescent="0.15">
      <c r="A43" s="39" t="s">
        <v>57</v>
      </c>
      <c r="B43" s="91" t="s">
        <v>24</v>
      </c>
      <c r="C43" s="1">
        <v>6</v>
      </c>
      <c r="D43" s="2"/>
      <c r="E43" s="1"/>
      <c r="F43" s="35"/>
      <c r="G43" s="35"/>
      <c r="H43" s="35"/>
      <c r="I43" s="35"/>
      <c r="J43" s="35"/>
      <c r="K43" s="35"/>
      <c r="L43" s="8"/>
      <c r="M43" s="35"/>
      <c r="N43" s="35"/>
      <c r="O43" s="35"/>
      <c r="P43" s="35"/>
      <c r="Q43" s="35"/>
      <c r="R43" s="35"/>
      <c r="S43" s="32"/>
    </row>
    <row r="44" spans="1:19" ht="14" x14ac:dyDescent="0.15">
      <c r="A44" s="39" t="s">
        <v>75</v>
      </c>
      <c r="B44" s="91" t="s">
        <v>77</v>
      </c>
      <c r="C44" s="1">
        <v>6</v>
      </c>
      <c r="D44" s="7"/>
      <c r="E44" s="1"/>
      <c r="F44" s="35"/>
      <c r="G44" s="35"/>
      <c r="H44" s="35"/>
      <c r="I44" s="35"/>
      <c r="J44" s="35"/>
      <c r="K44" s="35"/>
      <c r="L44" s="8"/>
      <c r="M44" s="35"/>
      <c r="N44" s="35"/>
      <c r="O44" s="35"/>
      <c r="P44" s="35"/>
      <c r="Q44" s="35"/>
      <c r="R44" s="35"/>
      <c r="S44" s="32"/>
    </row>
    <row r="45" spans="1:19" ht="14" x14ac:dyDescent="0.15">
      <c r="A45" s="39" t="s">
        <v>76</v>
      </c>
      <c r="B45" s="91" t="s">
        <v>77</v>
      </c>
      <c r="C45" s="1">
        <v>6</v>
      </c>
      <c r="D45" s="7"/>
      <c r="E45" s="1"/>
      <c r="F45" s="35"/>
      <c r="G45" s="35"/>
      <c r="H45" s="35"/>
      <c r="I45" s="35"/>
      <c r="J45" s="35"/>
      <c r="K45" s="35"/>
      <c r="L45" s="8"/>
      <c r="M45" s="35"/>
      <c r="N45" s="35"/>
      <c r="O45" s="35"/>
      <c r="P45" s="35"/>
      <c r="Q45" s="35"/>
      <c r="R45" s="35"/>
      <c r="S45" s="32"/>
    </row>
    <row r="46" spans="1:19" x14ac:dyDescent="0.15">
      <c r="A46" s="42" t="s">
        <v>72</v>
      </c>
      <c r="B46" s="20"/>
      <c r="C46" s="1"/>
      <c r="D46" s="7"/>
      <c r="E46" s="1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32"/>
    </row>
    <row r="47" spans="1:19" ht="6" customHeight="1" thickBot="1" x14ac:dyDescent="0.2">
      <c r="A47" s="6"/>
      <c r="B47" s="19"/>
      <c r="C47" s="1"/>
      <c r="D47" s="7"/>
      <c r="E47" s="1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32"/>
    </row>
    <row r="48" spans="1:19" ht="14" thickBot="1" x14ac:dyDescent="0.2">
      <c r="A48" s="86" t="s">
        <v>7</v>
      </c>
      <c r="B48" s="9"/>
      <c r="C48" s="9"/>
      <c r="D48" s="10"/>
      <c r="E48" s="10"/>
      <c r="F48" s="10">
        <f>SUM(F5:F47)</f>
        <v>39</v>
      </c>
      <c r="G48" s="10">
        <f>SUM(G5:G47)</f>
        <v>27</v>
      </c>
      <c r="H48" s="10">
        <f>SUM(H5:H47)</f>
        <v>12</v>
      </c>
      <c r="I48" s="10">
        <f>SUM(I5:I47)</f>
        <v>27</v>
      </c>
      <c r="J48" s="10">
        <f>SUM(J5:J47)</f>
        <v>9</v>
      </c>
      <c r="K48" s="10">
        <f>SUM(K5:K47)</f>
        <v>27</v>
      </c>
      <c r="L48" s="10">
        <f>SUM(L5:L47)</f>
        <v>0</v>
      </c>
      <c r="M48" s="10">
        <f>SUM(M5:M47)</f>
        <v>3</v>
      </c>
      <c r="N48" s="10">
        <f>SUM(N5:N47)</f>
        <v>3</v>
      </c>
      <c r="O48" s="10">
        <f>SUM(O5:O47)</f>
        <v>0</v>
      </c>
      <c r="P48" s="10">
        <f>SUM(P5:P47)</f>
        <v>3</v>
      </c>
      <c r="Q48" s="10">
        <f>SUM(Q5:Q47)</f>
        <v>0</v>
      </c>
      <c r="R48" s="10">
        <f>SUM(R5:R47)</f>
        <v>0</v>
      </c>
      <c r="S48" s="27">
        <f>SUM(F48:R48)</f>
        <v>150</v>
      </c>
    </row>
    <row r="49" spans="1:21" ht="9.75" customHeight="1" thickBot="1" x14ac:dyDescent="0.2">
      <c r="A49" s="84"/>
      <c r="D49" s="11"/>
      <c r="E49" s="5"/>
      <c r="Q49" s="5"/>
      <c r="S49" s="85"/>
    </row>
    <row r="50" spans="1:21" x14ac:dyDescent="0.15">
      <c r="A50" s="87" t="s">
        <v>4</v>
      </c>
      <c r="B50" s="87"/>
      <c r="C50" s="54"/>
      <c r="D50" s="55"/>
      <c r="E50" s="56"/>
      <c r="F50" s="57">
        <v>48</v>
      </c>
      <c r="G50" s="57">
        <v>30</v>
      </c>
      <c r="H50" s="57">
        <v>21</v>
      </c>
      <c r="I50" s="57">
        <v>54</v>
      </c>
      <c r="J50" s="57">
        <v>18</v>
      </c>
      <c r="K50" s="57">
        <v>39</v>
      </c>
      <c r="L50" s="57">
        <v>18</v>
      </c>
      <c r="M50" s="57">
        <v>3</v>
      </c>
      <c r="N50" s="57">
        <v>3</v>
      </c>
      <c r="O50" s="57">
        <v>3</v>
      </c>
      <c r="P50" s="57">
        <v>6</v>
      </c>
      <c r="Q50" s="57">
        <v>6</v>
      </c>
      <c r="R50" s="57">
        <v>6</v>
      </c>
      <c r="S50" s="14"/>
    </row>
    <row r="51" spans="1:21" x14ac:dyDescent="0.15">
      <c r="A51" s="88" t="s">
        <v>5</v>
      </c>
      <c r="B51" s="88"/>
      <c r="C51" s="58"/>
      <c r="D51" s="59"/>
      <c r="E51" s="60"/>
      <c r="F51" s="61">
        <v>36</v>
      </c>
      <c r="G51" s="61">
        <v>18</v>
      </c>
      <c r="H51" s="61">
        <v>12</v>
      </c>
      <c r="I51" s="61">
        <v>27</v>
      </c>
      <c r="J51" s="61">
        <v>9</v>
      </c>
      <c r="K51" s="61">
        <v>12</v>
      </c>
      <c r="L51" s="61">
        <v>12</v>
      </c>
      <c r="M51" s="61">
        <v>3</v>
      </c>
      <c r="N51" s="61">
        <v>3</v>
      </c>
      <c r="O51" s="61">
        <v>0</v>
      </c>
      <c r="P51" s="61">
        <v>0</v>
      </c>
      <c r="Q51" s="61">
        <v>0</v>
      </c>
      <c r="R51" s="61">
        <v>0</v>
      </c>
      <c r="S51" s="15"/>
    </row>
    <row r="52" spans="1:21" x14ac:dyDescent="0.15">
      <c r="A52" s="88" t="s">
        <v>36</v>
      </c>
      <c r="B52" s="90"/>
      <c r="C52" s="23"/>
      <c r="D52" s="24"/>
      <c r="E52" s="3"/>
      <c r="F52" s="2" t="str">
        <f>IF(F48&gt;F50,F48-F50,"")</f>
        <v/>
      </c>
      <c r="G52" s="2" t="str">
        <f>IF(G48&gt;G50,G48-G50,"")</f>
        <v/>
      </c>
      <c r="H52" s="2"/>
      <c r="I52" s="2"/>
      <c r="J52" s="2"/>
      <c r="K52" s="2"/>
      <c r="L52" s="2" t="str">
        <f>IF(L48&gt;L50,L48-L50,"")</f>
        <v/>
      </c>
      <c r="M52" s="2" t="str">
        <f>IF(M48&gt;M50,M48-M50,"")</f>
        <v/>
      </c>
      <c r="N52" s="2"/>
      <c r="O52" s="2"/>
      <c r="P52" s="2"/>
      <c r="Q52" s="2" t="str">
        <f>IF(Q48&gt;Q50,Q48-Q50,"")</f>
        <v/>
      </c>
      <c r="R52" s="2" t="str">
        <f>IF(R48&gt;R50,R48-R50,"")</f>
        <v/>
      </c>
      <c r="S52" s="15"/>
    </row>
    <row r="53" spans="1:21" x14ac:dyDescent="0.15">
      <c r="A53" s="88" t="s">
        <v>37</v>
      </c>
      <c r="B53" s="90"/>
      <c r="C53" s="23"/>
      <c r="D53" s="24"/>
      <c r="E53" s="3"/>
      <c r="F53" s="2">
        <f t="shared" ref="F53:R53" si="0">IF(F48&lt;F51,F51-F48, 0)</f>
        <v>0</v>
      </c>
      <c r="G53" s="2">
        <f t="shared" si="0"/>
        <v>0</v>
      </c>
      <c r="H53" s="2">
        <f t="shared" si="0"/>
        <v>0</v>
      </c>
      <c r="I53" s="2">
        <f t="shared" si="0"/>
        <v>0</v>
      </c>
      <c r="J53" s="2">
        <f t="shared" si="0"/>
        <v>0</v>
      </c>
      <c r="K53" s="2">
        <f t="shared" si="0"/>
        <v>0</v>
      </c>
      <c r="L53" s="2">
        <f t="shared" si="0"/>
        <v>12</v>
      </c>
      <c r="M53" s="2">
        <f t="shared" si="0"/>
        <v>0</v>
      </c>
      <c r="N53" s="2">
        <f t="shared" si="0"/>
        <v>0</v>
      </c>
      <c r="O53" s="2">
        <f t="shared" si="0"/>
        <v>0</v>
      </c>
      <c r="P53" s="2">
        <f t="shared" si="0"/>
        <v>0</v>
      </c>
      <c r="Q53" s="2">
        <f t="shared" si="0"/>
        <v>0</v>
      </c>
      <c r="R53" s="2">
        <f t="shared" si="0"/>
        <v>0</v>
      </c>
      <c r="S53" s="15">
        <f>SUM(F53:R53)</f>
        <v>12</v>
      </c>
    </row>
    <row r="54" spans="1:21" ht="14" thickBot="1" x14ac:dyDescent="0.2">
      <c r="A54" s="89" t="s">
        <v>6</v>
      </c>
      <c r="B54" s="89"/>
      <c r="C54" s="25"/>
      <c r="D54" s="26"/>
      <c r="E54" s="22"/>
      <c r="F54" s="17">
        <f t="shared" ref="F54:R54" si="1">MIN(F48,F50)</f>
        <v>39</v>
      </c>
      <c r="G54" s="17">
        <f t="shared" si="1"/>
        <v>27</v>
      </c>
      <c r="H54" s="17">
        <f t="shared" si="1"/>
        <v>12</v>
      </c>
      <c r="I54" s="17">
        <f t="shared" si="1"/>
        <v>27</v>
      </c>
      <c r="J54" s="17">
        <f t="shared" si="1"/>
        <v>9</v>
      </c>
      <c r="K54" s="17">
        <f t="shared" si="1"/>
        <v>27</v>
      </c>
      <c r="L54" s="17">
        <f t="shared" si="1"/>
        <v>0</v>
      </c>
      <c r="M54" s="17">
        <f t="shared" si="1"/>
        <v>3</v>
      </c>
      <c r="N54" s="17">
        <f t="shared" si="1"/>
        <v>3</v>
      </c>
      <c r="O54" s="17">
        <f t="shared" si="1"/>
        <v>0</v>
      </c>
      <c r="P54" s="17">
        <f t="shared" si="1"/>
        <v>3</v>
      </c>
      <c r="Q54" s="17">
        <f t="shared" si="1"/>
        <v>0</v>
      </c>
      <c r="R54" s="17">
        <f t="shared" si="1"/>
        <v>0</v>
      </c>
      <c r="S54" s="18">
        <f>SUM(F54:R54)</f>
        <v>150</v>
      </c>
    </row>
    <row r="55" spans="1:21" ht="2.25" customHeight="1" x14ac:dyDescent="0.15"/>
    <row r="56" spans="1:21" x14ac:dyDescent="0.15">
      <c r="A56" s="34" t="s">
        <v>44</v>
      </c>
      <c r="B56"/>
      <c r="C56"/>
      <c r="D56" s="33"/>
      <c r="E56"/>
      <c r="F56"/>
      <c r="G56"/>
      <c r="H56"/>
      <c r="I56"/>
      <c r="J56"/>
    </row>
    <row r="57" spans="1:21" ht="3" customHeight="1" thickBot="1" x14ac:dyDescent="0.2">
      <c r="A57"/>
      <c r="B57"/>
      <c r="C57"/>
      <c r="D57" s="33"/>
      <c r="E57"/>
      <c r="F57"/>
      <c r="G57"/>
      <c r="H57"/>
      <c r="I57"/>
      <c r="J57"/>
    </row>
    <row r="58" spans="1:21" customFormat="1" ht="13.5" customHeight="1" x14ac:dyDescent="0.15">
      <c r="A58" s="43" t="s">
        <v>38</v>
      </c>
      <c r="B58" s="44"/>
      <c r="C58" s="44"/>
      <c r="D58" s="44"/>
      <c r="E58" s="44"/>
      <c r="F58" s="45"/>
      <c r="G58" s="44"/>
      <c r="H58" s="44"/>
      <c r="I58" s="44"/>
      <c r="J58" s="44"/>
      <c r="K58" s="44"/>
      <c r="L58" s="44"/>
      <c r="M58" s="44"/>
      <c r="N58" s="44"/>
      <c r="O58" s="45"/>
      <c r="P58" s="45"/>
      <c r="Q58" s="45"/>
      <c r="R58" s="45"/>
      <c r="S58" s="48"/>
    </row>
    <row r="59" spans="1:21" customFormat="1" ht="33" customHeight="1" x14ac:dyDescent="0.15">
      <c r="A59" s="132" t="s">
        <v>41</v>
      </c>
      <c r="B59" s="133"/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4"/>
      <c r="T59" s="82"/>
      <c r="U59" s="82"/>
    </row>
    <row r="60" spans="1:21" customFormat="1" ht="11.25" customHeight="1" x14ac:dyDescent="0.15">
      <c r="A60" s="46"/>
      <c r="F60" s="33"/>
      <c r="N60" t="s">
        <v>39</v>
      </c>
      <c r="O60" s="33"/>
      <c r="P60" s="33"/>
      <c r="Q60" s="33"/>
      <c r="R60" s="33"/>
      <c r="S60" s="49"/>
    </row>
    <row r="61" spans="1:21" customFormat="1" ht="14" thickBot="1" x14ac:dyDescent="0.2">
      <c r="A61" s="78" t="s">
        <v>40</v>
      </c>
      <c r="B61" s="79"/>
      <c r="C61" s="79"/>
      <c r="D61" s="79"/>
      <c r="E61" s="79"/>
      <c r="F61" s="80"/>
      <c r="G61" s="79"/>
      <c r="H61" s="79"/>
      <c r="I61" s="79"/>
      <c r="J61" s="79"/>
      <c r="K61" s="79"/>
      <c r="L61" s="79"/>
      <c r="M61" s="79"/>
      <c r="N61" s="79"/>
      <c r="O61" s="80"/>
      <c r="P61" s="80"/>
      <c r="Q61" s="80"/>
      <c r="R61" s="80"/>
      <c r="S61" s="81"/>
    </row>
  </sheetData>
  <mergeCells count="7">
    <mergeCell ref="A35:B35"/>
    <mergeCell ref="A59:S59"/>
    <mergeCell ref="A1:S1"/>
    <mergeCell ref="B2:K2"/>
    <mergeCell ref="L2:S2"/>
    <mergeCell ref="A3:S3"/>
    <mergeCell ref="A26:B26"/>
  </mergeCells>
  <conditionalFormatting sqref="S48">
    <cfRule type="cellIs" dxfId="3" priority="2" stopIfTrue="1" operator="lessThan">
      <formula>180</formula>
    </cfRule>
  </conditionalFormatting>
  <conditionalFormatting sqref="G48:H48 J48:R48">
    <cfRule type="cellIs" dxfId="2" priority="3" stopIfTrue="1" operator="notBetween">
      <formula>G$51</formula>
      <formula>G$50</formula>
    </cfRule>
  </conditionalFormatting>
  <conditionalFormatting sqref="F48">
    <cfRule type="cellIs" dxfId="1" priority="4" stopIfTrue="1" operator="notBetween">
      <formula>F$51</formula>
      <formula>F$50</formula>
    </cfRule>
  </conditionalFormatting>
  <conditionalFormatting sqref="I48">
    <cfRule type="cellIs" dxfId="0" priority="1" stopIfTrue="1" operator="notBetween">
      <formula>I$51</formula>
      <formula>I$50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L-8 CV GENERALE</vt:lpstr>
      <vt:lpstr>L-9 CV GENERALE</vt:lpstr>
      <vt:lpstr>L-8 CV APPLICATIVO</vt:lpstr>
      <vt:lpstr>L-9 CV APPLICATO</vt:lpstr>
    </vt:vector>
  </TitlesOfParts>
  <Company>Univerità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Bozza Piano di Studio 2014-2015</dc:title>
  <dc:creator>Maria Pia Saccomani</dc:creator>
  <cp:lastModifiedBy>Microsoft Office User</cp:lastModifiedBy>
  <cp:lastPrinted>2024-08-02T09:22:26Z</cp:lastPrinted>
  <dcterms:created xsi:type="dcterms:W3CDTF">2004-01-21T08:41:58Z</dcterms:created>
  <dcterms:modified xsi:type="dcterms:W3CDTF">2025-11-26T11:08:45Z</dcterms:modified>
</cp:coreProperties>
</file>