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ia\PIANI DI STUDIO\"/>
    </mc:Choice>
  </mc:AlternateContent>
  <bookViews>
    <workbookView xWindow="-15" yWindow="-15" windowWidth="24900" windowHeight="11220"/>
  </bookViews>
  <sheets>
    <sheet name="modello piano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L34" i="1" l="1"/>
  <c r="L38" i="1" s="1"/>
  <c r="K34" i="1"/>
  <c r="R34" i="1"/>
  <c r="Q34" i="1"/>
  <c r="Q40" i="1" s="1"/>
  <c r="N34" i="1"/>
  <c r="N40" i="1" s="1"/>
  <c r="O34" i="1"/>
  <c r="O40" i="1" s="1"/>
  <c r="P34" i="1"/>
  <c r="P40" i="1" s="1"/>
  <c r="K40" i="1"/>
  <c r="I34" i="1"/>
  <c r="I40" i="1" s="1"/>
  <c r="H34" i="1"/>
  <c r="H40" i="1" s="1"/>
  <c r="J34" i="1"/>
  <c r="J40" i="1" s="1"/>
  <c r="L39" i="1"/>
  <c r="L40" i="1"/>
  <c r="G34" i="1"/>
  <c r="G38" i="1" s="1"/>
  <c r="M34" i="1"/>
  <c r="M40" i="1" s="1"/>
  <c r="F34" i="1"/>
  <c r="F40" i="1" s="1"/>
  <c r="J39" i="1"/>
  <c r="R38" i="1"/>
  <c r="R40" i="1"/>
  <c r="R39" i="1"/>
  <c r="O39" i="1" l="1"/>
  <c r="G40" i="1"/>
  <c r="Q38" i="1"/>
  <c r="Q39" i="1"/>
  <c r="G39" i="1"/>
  <c r="M38" i="1"/>
  <c r="H39" i="1"/>
  <c r="S34" i="1"/>
  <c r="I39" i="1"/>
  <c r="S40" i="1"/>
  <c r="F38" i="1"/>
  <c r="K39" i="1"/>
  <c r="N39" i="1"/>
  <c r="F39" i="1"/>
  <c r="M39" i="1"/>
  <c r="P39" i="1"/>
  <c r="S39" i="1" l="1"/>
</calcChain>
</file>

<file path=xl/sharedStrings.xml><?xml version="1.0" encoding="utf-8"?>
<sst xmlns="http://schemas.openxmlformats.org/spreadsheetml/2006/main" count="86" uniqueCount="77">
  <si>
    <t>Corso</t>
  </si>
  <si>
    <t>SSD</t>
  </si>
  <si>
    <t>CFU</t>
  </si>
  <si>
    <t>Base</t>
  </si>
  <si>
    <t>Fisica e chimica</t>
  </si>
  <si>
    <t>Affini</t>
  </si>
  <si>
    <t>A scelta</t>
  </si>
  <si>
    <t>Limiti ordinamento massimi</t>
  </si>
  <si>
    <t>Limiti ordinamento minimi</t>
  </si>
  <si>
    <t>Caratterizzanti</t>
  </si>
  <si>
    <t>Crediti riconosciuti per la laurea</t>
  </si>
  <si>
    <t>Totale generale</t>
  </si>
  <si>
    <t>Totali</t>
  </si>
  <si>
    <t>SOSTENUTO</t>
  </si>
  <si>
    <t>DA SOSTENERE</t>
  </si>
  <si>
    <t>Elettronica</t>
  </si>
  <si>
    <t>Informatica</t>
  </si>
  <si>
    <t>Prova finale</t>
  </si>
  <si>
    <t>Lingua straniera</t>
  </si>
  <si>
    <t>Analisi matematica 1</t>
  </si>
  <si>
    <t>MAT/05</t>
  </si>
  <si>
    <t>Fondamenti di informatica</t>
  </si>
  <si>
    <t>ING-INF/05</t>
  </si>
  <si>
    <t>Algebra lineare e geometria</t>
  </si>
  <si>
    <t>MAT/03, 02</t>
  </si>
  <si>
    <t>Fisica generale 1</t>
  </si>
  <si>
    <t>FIS/01</t>
  </si>
  <si>
    <t>Architettura degli elaboratori</t>
  </si>
  <si>
    <t>Dati e algoritmi 1</t>
  </si>
  <si>
    <t>Fisica 2</t>
  </si>
  <si>
    <t>Teoria dei circuiti</t>
  </si>
  <si>
    <t>ING-IND/31</t>
  </si>
  <si>
    <t>Fondamenti di elettronica</t>
  </si>
  <si>
    <t>ING-INF/01</t>
  </si>
  <si>
    <t>Segnali e sistemi</t>
  </si>
  <si>
    <t>ING-INF/04</t>
  </si>
  <si>
    <t>Fondamenti di automatica</t>
  </si>
  <si>
    <t>Strumentazione elettronica</t>
  </si>
  <si>
    <t>ING-INF/07</t>
  </si>
  <si>
    <t>Tirocinio</t>
  </si>
  <si>
    <t>Ulteriori attività formative</t>
  </si>
  <si>
    <t>Prova finale e Lingua Straniera</t>
  </si>
  <si>
    <t>Ulteriori conoscenze linguistiche</t>
  </si>
  <si>
    <t xml:space="preserve">Abilità informatiche </t>
  </si>
  <si>
    <t xml:space="preserve">Tirocini </t>
  </si>
  <si>
    <t>Matematica, inf. e sist.</t>
  </si>
  <si>
    <t>Lingua Inglese</t>
  </si>
  <si>
    <t>Biomedica</t>
  </si>
  <si>
    <t>Fondamenti di analisi matematica e probabilità</t>
  </si>
  <si>
    <t>Fondamenti di meccanica</t>
  </si>
  <si>
    <t>ING-IND/13</t>
  </si>
  <si>
    <t>Biomateriali</t>
  </si>
  <si>
    <t>ING-IND/34</t>
  </si>
  <si>
    <t>Elaborazione di dati, segnali e immagini biomediche</t>
  </si>
  <si>
    <t>Biomeccanica</t>
  </si>
  <si>
    <t>Tecnologie e strumentazione biomedica</t>
  </si>
  <si>
    <t>ING-INF/06</t>
  </si>
  <si>
    <t>CHIM/06</t>
  </si>
  <si>
    <t xml:space="preserve">
AMBITI
</t>
  </si>
  <si>
    <t>Crediti in eccesso rispetto al limite max</t>
  </si>
  <si>
    <t>Crediti mancanti rispetto al limite min</t>
  </si>
  <si>
    <t>Altro (Erasmus, ecc.):</t>
  </si>
  <si>
    <t>Area Riservata Alla Commissione</t>
  </si>
  <si>
    <t>Firma</t>
  </si>
  <si>
    <t>Padova, li ___/___/_______</t>
  </si>
  <si>
    <t>___________________________</t>
  </si>
  <si>
    <t>La commissione didattica della Laurea in Ingegneria Biomedica (ex DM 270/04) 
APPROVA / NON APPROVA il piano di studi presentato.</t>
  </si>
  <si>
    <t>Chimica delle molecole biologiche</t>
  </si>
  <si>
    <t>Bioelettromagnetismo</t>
  </si>
  <si>
    <t>ING-INF/02</t>
  </si>
  <si>
    <t>Elementi di biologia matematica</t>
  </si>
  <si>
    <t xml:space="preserve">Nome Cognome:                                           MATRICOLA:                       Tel.:                      Mail:                                         Data: </t>
  </si>
  <si>
    <t>ATTENZIONE: Non è possibile inserire l'esame nelle celle evidenziate in grigio.</t>
  </si>
  <si>
    <t>Altre conoscenze utili per l'inserimento nel mondo del lavoro</t>
  </si>
  <si>
    <t>Corso di laurea in Ingegneria Biomedica (D.M. 270/04)                    Coorte:</t>
  </si>
  <si>
    <t xml:space="preserve">Esami a scelta: sono proposti per la scelta i tre esami elencati sotto. Possono comunque essere scelti  esami delle triennali in Informazione, Elettronica, Informatica, i cui contenuti non si sovrappongano a quelli degli esami obbligatori.                                        </t>
  </si>
  <si>
    <t>12\15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</si>
</sst>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8"/>
      <name val="Arial"/>
      <family val="2"/>
    </font>
    <font>
      <sz val="12"/>
      <name val="Arial"/>
      <family val="2"/>
    </font>
    <font>
      <b/>
      <sz val="10"/>
      <color theme="3" tint="-0.24997711111789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2" xfId="0" applyFont="1" applyFill="1" applyBorder="1"/>
    <xf numFmtId="0" fontId="3" fillId="0" borderId="0" xfId="0" applyFont="1" applyFill="1" applyAlignment="1">
      <alignment horizontal="center" textRotation="90" wrapText="1"/>
    </xf>
    <xf numFmtId="0" fontId="3" fillId="0" borderId="0" xfId="0" applyFont="1" applyFill="1"/>
    <xf numFmtId="0" fontId="3" fillId="0" borderId="1" xfId="0" applyFont="1" applyFill="1" applyBorder="1" applyAlignment="1">
      <alignment wrapText="1"/>
    </xf>
    <xf numFmtId="0" fontId="3" fillId="0" borderId="3" xfId="0" applyFont="1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textRotation="90" wrapText="1"/>
    </xf>
    <xf numFmtId="0" fontId="3" fillId="0" borderId="8" xfId="0" applyFont="1" applyFill="1" applyBorder="1" applyAlignment="1">
      <alignment horizontal="center" textRotation="90" wrapText="1"/>
    </xf>
    <xf numFmtId="0" fontId="3" fillId="0" borderId="8" xfId="0" applyFont="1" applyFill="1" applyBorder="1" applyAlignment="1">
      <alignment textRotation="90" wrapText="1"/>
    </xf>
    <xf numFmtId="0" fontId="3" fillId="0" borderId="14" xfId="0" applyFont="1" applyFill="1" applyBorder="1" applyAlignment="1">
      <alignment horizontal="center" textRotation="90" wrapText="1"/>
    </xf>
    <xf numFmtId="0" fontId="3" fillId="0" borderId="15" xfId="0" applyFont="1" applyFill="1" applyBorder="1" applyAlignment="1">
      <alignment horizontal="center" textRotation="90" wrapText="1"/>
    </xf>
    <xf numFmtId="0" fontId="3" fillId="0" borderId="17" xfId="0" applyFont="1" applyFill="1" applyBorder="1" applyAlignment="1">
      <alignment horizontal="center" textRotation="90" wrapText="1"/>
    </xf>
    <xf numFmtId="0" fontId="3" fillId="0" borderId="18" xfId="0" applyFont="1" applyFill="1" applyBorder="1"/>
    <xf numFmtId="0" fontId="3" fillId="0" borderId="19" xfId="0" applyFont="1" applyFill="1" applyBorder="1"/>
    <xf numFmtId="0" fontId="3" fillId="0" borderId="14" xfId="0" applyFont="1" applyFill="1" applyBorder="1"/>
    <xf numFmtId="0" fontId="3" fillId="0" borderId="20" xfId="0" applyFont="1" applyFill="1" applyBorder="1"/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/>
    <xf numFmtId="0" fontId="3" fillId="0" borderId="21" xfId="0" applyFont="1" applyFill="1" applyBorder="1" applyAlignment="1">
      <alignment horizontal="center"/>
    </xf>
    <xf numFmtId="0" fontId="3" fillId="0" borderId="15" xfId="0" applyFont="1" applyFill="1" applyBorder="1"/>
    <xf numFmtId="0" fontId="3" fillId="0" borderId="22" xfId="0" applyFont="1" applyFill="1" applyBorder="1"/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/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5" xfId="0" applyFont="1" applyFill="1" applyBorder="1" applyAlignment="1">
      <alignment wrapText="1"/>
    </xf>
    <xf numFmtId="1" fontId="3" fillId="0" borderId="5" xfId="0" applyNumberFormat="1" applyFont="1" applyFill="1" applyBorder="1"/>
    <xf numFmtId="0" fontId="6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3" fillId="2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 textRotation="90" wrapText="1"/>
    </xf>
    <xf numFmtId="0" fontId="6" fillId="5" borderId="9" xfId="0" applyFont="1" applyFill="1" applyBorder="1" applyAlignment="1">
      <alignment horizontal="center" textRotation="90" wrapText="1"/>
    </xf>
    <xf numFmtId="0" fontId="6" fillId="6" borderId="25" xfId="0" applyFont="1" applyFill="1" applyBorder="1" applyAlignment="1">
      <alignment horizontal="center" textRotation="90" wrapText="1"/>
    </xf>
    <xf numFmtId="0" fontId="6" fillId="6" borderId="8" xfId="0" applyFont="1" applyFill="1" applyBorder="1" applyAlignment="1">
      <alignment horizontal="center" textRotation="90" wrapText="1"/>
    </xf>
    <xf numFmtId="0" fontId="4" fillId="7" borderId="16" xfId="0" applyFont="1" applyFill="1" applyBorder="1" applyAlignment="1">
      <alignment horizontal="center" textRotation="90" wrapText="1"/>
    </xf>
    <xf numFmtId="0" fontId="6" fillId="7" borderId="17" xfId="0" applyFont="1" applyFill="1" applyBorder="1" applyAlignment="1">
      <alignment horizontal="center" textRotation="90" wrapText="1"/>
    </xf>
    <xf numFmtId="0" fontId="4" fillId="8" borderId="16" xfId="0" applyFont="1" applyFill="1" applyBorder="1" applyAlignment="1">
      <alignment horizontal="center" textRotation="90" wrapText="1"/>
    </xf>
    <xf numFmtId="0" fontId="5" fillId="8" borderId="17" xfId="0" applyFont="1" applyFill="1" applyBorder="1" applyAlignment="1">
      <alignment horizontal="center" textRotation="90" wrapText="1"/>
    </xf>
    <xf numFmtId="0" fontId="6" fillId="9" borderId="25" xfId="0" applyFont="1" applyFill="1" applyBorder="1" applyAlignment="1">
      <alignment horizontal="center" textRotation="90" wrapText="1"/>
    </xf>
    <xf numFmtId="0" fontId="6" fillId="9" borderId="9" xfId="0" applyFont="1" applyFill="1" applyBorder="1" applyAlignment="1">
      <alignment horizontal="center" textRotation="90" wrapText="1"/>
    </xf>
    <xf numFmtId="0" fontId="6" fillId="10" borderId="25" xfId="0" applyFont="1" applyFill="1" applyBorder="1" applyAlignment="1">
      <alignment horizontal="center" textRotation="90" wrapText="1"/>
    </xf>
    <xf numFmtId="0" fontId="6" fillId="10" borderId="8" xfId="0" applyFont="1" applyFill="1" applyBorder="1" applyAlignment="1">
      <alignment horizontal="center" textRotation="90" wrapText="1"/>
    </xf>
    <xf numFmtId="0" fontId="0" fillId="11" borderId="1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3" fillId="11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3" fillId="11" borderId="5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49" fontId="2" fillId="0" borderId="26" xfId="0" applyNumberFormat="1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/>
    <xf numFmtId="0" fontId="3" fillId="4" borderId="7" xfId="0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8" fillId="0" borderId="27" xfId="0" applyFont="1" applyFill="1" applyBorder="1" applyAlignment="1">
      <alignment vertical="top"/>
    </xf>
    <xf numFmtId="0" fontId="0" fillId="0" borderId="10" xfId="0" applyFont="1" applyFill="1" applyBorder="1"/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0" xfId="0" applyFont="1" applyFill="1"/>
    <xf numFmtId="0" fontId="0" fillId="0" borderId="28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29" xfId="0" applyFont="1" applyFill="1" applyBorder="1"/>
    <xf numFmtId="0" fontId="0" fillId="0" borderId="28" xfId="0" applyFill="1" applyBorder="1"/>
    <xf numFmtId="0" fontId="0" fillId="0" borderId="30" xfId="0" applyFont="1" applyFill="1" applyBorder="1"/>
    <xf numFmtId="0" fontId="0" fillId="0" borderId="12" xfId="0" applyFont="1" applyFill="1" applyBorder="1"/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/>
    <xf numFmtId="0" fontId="0" fillId="0" borderId="0" xfId="0" applyFont="1" applyFill="1" applyAlignment="1">
      <alignment horizontal="center"/>
    </xf>
    <xf numFmtId="0" fontId="2" fillId="0" borderId="35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11" borderId="2" xfId="0" applyFill="1" applyBorder="1"/>
    <xf numFmtId="0" fontId="0" fillId="11" borderId="3" xfId="0" applyFill="1" applyBorder="1"/>
    <xf numFmtId="0" fontId="3" fillId="11" borderId="8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0" fillId="4" borderId="1" xfId="0" applyFill="1" applyBorder="1"/>
    <xf numFmtId="0" fontId="0" fillId="0" borderId="3" xfId="0" applyFill="1" applyBorder="1"/>
    <xf numFmtId="0" fontId="0" fillId="0" borderId="36" xfId="0" applyFill="1" applyBorder="1"/>
    <xf numFmtId="0" fontId="2" fillId="0" borderId="1" xfId="0" applyFont="1" applyFill="1" applyBorder="1"/>
    <xf numFmtId="0" fontId="3" fillId="0" borderId="34" xfId="0" applyFont="1" applyFill="1" applyBorder="1"/>
    <xf numFmtId="0" fontId="3" fillId="0" borderId="35" xfId="0" applyFont="1" applyFill="1" applyBorder="1"/>
    <xf numFmtId="0" fontId="3" fillId="0" borderId="25" xfId="0" applyFont="1" applyFill="1" applyBorder="1"/>
    <xf numFmtId="0" fontId="6" fillId="10" borderId="37" xfId="0" applyFont="1" applyFill="1" applyBorder="1" applyAlignment="1">
      <alignment horizontal="center" textRotation="90" wrapText="1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textRotation="90" wrapText="1"/>
    </xf>
    <xf numFmtId="17" fontId="2" fillId="0" borderId="1" xfId="0" applyNumberFormat="1" applyFont="1" applyFill="1" applyBorder="1"/>
    <xf numFmtId="0" fontId="9" fillId="0" borderId="2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1" xfId="0" applyFont="1" applyFill="1" applyBorder="1"/>
    <xf numFmtId="0" fontId="3" fillId="0" borderId="31" xfId="0" applyFont="1" applyFill="1" applyBorder="1"/>
    <xf numFmtId="0" fontId="3" fillId="0" borderId="32" xfId="0" applyFont="1" applyFill="1" applyBorder="1"/>
    <xf numFmtId="0" fontId="4" fillId="10" borderId="26" xfId="0" applyFont="1" applyFill="1" applyBorder="1" applyAlignment="1">
      <alignment horizontal="center" textRotation="90" wrapText="1"/>
    </xf>
    <xf numFmtId="0" fontId="4" fillId="10" borderId="20" xfId="0" applyFont="1" applyFill="1" applyBorder="1" applyAlignment="1">
      <alignment horizontal="center" textRotation="90" wrapText="1"/>
    </xf>
    <xf numFmtId="0" fontId="4" fillId="10" borderId="33" xfId="0" applyFont="1" applyFill="1" applyBorder="1" applyAlignment="1">
      <alignment horizontal="center" textRotation="90" wrapText="1"/>
    </xf>
    <xf numFmtId="0" fontId="4" fillId="5" borderId="34" xfId="0" applyFont="1" applyFill="1" applyBorder="1" applyAlignment="1">
      <alignment horizontal="center" textRotation="90" wrapText="1"/>
    </xf>
    <xf numFmtId="0" fontId="4" fillId="5" borderId="6" xfId="0" applyFont="1" applyFill="1" applyBorder="1" applyAlignment="1">
      <alignment horizontal="center" textRotation="90" wrapText="1"/>
    </xf>
    <xf numFmtId="0" fontId="4" fillId="6" borderId="34" xfId="0" applyFont="1" applyFill="1" applyBorder="1" applyAlignment="1">
      <alignment horizontal="center" textRotation="90" wrapText="1"/>
    </xf>
    <xf numFmtId="0" fontId="4" fillId="6" borderId="5" xfId="0" applyFont="1" applyFill="1" applyBorder="1" applyAlignment="1">
      <alignment horizontal="center" textRotation="90" wrapText="1"/>
    </xf>
    <xf numFmtId="0" fontId="3" fillId="6" borderId="5" xfId="0" applyFont="1" applyFill="1" applyBorder="1" applyAlignment="1">
      <alignment horizontal="center" textRotation="90" wrapText="1"/>
    </xf>
    <xf numFmtId="0" fontId="4" fillId="9" borderId="34" xfId="0" applyFont="1" applyFill="1" applyBorder="1" applyAlignment="1">
      <alignment horizontal="center" textRotation="90" wrapText="1"/>
    </xf>
    <xf numFmtId="0" fontId="4" fillId="9" borderId="6" xfId="0" applyFont="1" applyFill="1" applyBorder="1" applyAlignment="1">
      <alignment horizontal="center" textRotation="90" wrapText="1"/>
    </xf>
  </cellXfs>
  <cellStyles count="1">
    <cellStyle name="Normale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topLeftCell="A20" zoomScaleNormal="100" workbookViewId="0">
      <selection activeCell="Q4" sqref="Q4"/>
    </sheetView>
  </sheetViews>
  <sheetFormatPr defaultRowHeight="12.75" x14ac:dyDescent="0.2"/>
  <cols>
    <col min="1" max="1" width="36" style="6" customWidth="1"/>
    <col min="2" max="2" width="10" style="6" bestFit="1" customWidth="1"/>
    <col min="3" max="3" width="5.42578125" style="6" customWidth="1"/>
    <col min="4" max="4" width="3.28515625" style="6" bestFit="1" customWidth="1"/>
    <col min="5" max="5" width="3.28515625" style="22" bestFit="1" customWidth="1"/>
    <col min="6" max="12" width="4.5703125" style="6" customWidth="1"/>
    <col min="13" max="17" width="4.5703125" style="22" customWidth="1"/>
    <col min="18" max="18" width="6" style="6" customWidth="1"/>
    <col min="19" max="19" width="4.5703125" style="6" customWidth="1"/>
    <col min="20" max="20" width="0.140625" style="6" customWidth="1"/>
    <col min="21" max="21" width="9.140625" style="6" hidden="1" customWidth="1"/>
    <col min="22" max="16384" width="9.140625" style="6"/>
  </cols>
  <sheetData>
    <row r="1" spans="1:19" ht="39.75" customHeight="1" x14ac:dyDescent="0.2">
      <c r="A1" s="124" t="s">
        <v>74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</row>
    <row r="2" spans="1:19" ht="20.25" customHeight="1" thickBot="1" x14ac:dyDescent="0.25">
      <c r="A2" s="127" t="s">
        <v>71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9"/>
    </row>
    <row r="3" spans="1:19" s="5" customFormat="1" ht="82.5" customHeight="1" x14ac:dyDescent="0.2">
      <c r="A3" s="80" t="s">
        <v>58</v>
      </c>
      <c r="B3" s="28"/>
      <c r="C3" s="28"/>
      <c r="D3" s="28"/>
      <c r="E3" s="31"/>
      <c r="F3" s="133" t="s">
        <v>3</v>
      </c>
      <c r="G3" s="134"/>
      <c r="H3" s="135" t="s">
        <v>9</v>
      </c>
      <c r="I3" s="136"/>
      <c r="J3" s="137"/>
      <c r="K3" s="58" t="s">
        <v>5</v>
      </c>
      <c r="L3" s="60" t="s">
        <v>6</v>
      </c>
      <c r="M3" s="138" t="s">
        <v>41</v>
      </c>
      <c r="N3" s="139"/>
      <c r="O3" s="130" t="s">
        <v>40</v>
      </c>
      <c r="P3" s="131"/>
      <c r="Q3" s="131"/>
      <c r="R3" s="132"/>
      <c r="S3" s="119" t="s">
        <v>12</v>
      </c>
    </row>
    <row r="4" spans="1:19" s="5" customFormat="1" ht="87" customHeight="1" thickBot="1" x14ac:dyDescent="0.25">
      <c r="A4" s="29" t="s">
        <v>0</v>
      </c>
      <c r="B4" s="29" t="s">
        <v>1</v>
      </c>
      <c r="C4" s="30" t="s">
        <v>2</v>
      </c>
      <c r="D4" s="29" t="s">
        <v>13</v>
      </c>
      <c r="E4" s="32" t="s">
        <v>14</v>
      </c>
      <c r="F4" s="54" t="s">
        <v>45</v>
      </c>
      <c r="G4" s="55" t="s">
        <v>4</v>
      </c>
      <c r="H4" s="56" t="s">
        <v>47</v>
      </c>
      <c r="I4" s="57" t="s">
        <v>15</v>
      </c>
      <c r="J4" s="57" t="s">
        <v>16</v>
      </c>
      <c r="K4" s="59"/>
      <c r="L4" s="61"/>
      <c r="M4" s="62" t="s">
        <v>17</v>
      </c>
      <c r="N4" s="63" t="s">
        <v>18</v>
      </c>
      <c r="O4" s="64" t="s">
        <v>42</v>
      </c>
      <c r="P4" s="65" t="s">
        <v>43</v>
      </c>
      <c r="Q4" s="65" t="s">
        <v>44</v>
      </c>
      <c r="R4" s="115" t="s">
        <v>73</v>
      </c>
      <c r="S4" s="33"/>
    </row>
    <row r="5" spans="1:19" x14ac:dyDescent="0.2">
      <c r="A5" s="47" t="s">
        <v>19</v>
      </c>
      <c r="B5" s="71" t="s">
        <v>20</v>
      </c>
      <c r="C5" s="48">
        <v>12</v>
      </c>
      <c r="D5" s="28"/>
      <c r="E5" s="15"/>
      <c r="F5" s="16">
        <v>12</v>
      </c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52"/>
    </row>
    <row r="6" spans="1:19" x14ac:dyDescent="0.2">
      <c r="A6" s="25" t="s">
        <v>21</v>
      </c>
      <c r="B6" s="72" t="s">
        <v>22</v>
      </c>
      <c r="C6" s="3">
        <v>9</v>
      </c>
      <c r="D6" s="2"/>
      <c r="E6" s="1"/>
      <c r="F6" s="2">
        <v>6</v>
      </c>
      <c r="G6" s="70"/>
      <c r="H6" s="70"/>
      <c r="I6" s="70"/>
      <c r="J6" s="70"/>
      <c r="K6" s="70"/>
      <c r="L6" s="70"/>
      <c r="M6" s="70"/>
      <c r="N6" s="70"/>
      <c r="O6" s="70"/>
      <c r="P6" s="2">
        <v>3</v>
      </c>
      <c r="Q6" s="70"/>
      <c r="R6" s="70"/>
      <c r="S6" s="53"/>
    </row>
    <row r="7" spans="1:19" x14ac:dyDescent="0.2">
      <c r="A7" s="25" t="s">
        <v>23</v>
      </c>
      <c r="B7" s="72" t="s">
        <v>24</v>
      </c>
      <c r="C7" s="3">
        <v>12</v>
      </c>
      <c r="D7" s="2"/>
      <c r="E7" s="1"/>
      <c r="F7" s="2">
        <v>12</v>
      </c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53"/>
    </row>
    <row r="8" spans="1:19" x14ac:dyDescent="0.2">
      <c r="A8" s="25" t="s">
        <v>25</v>
      </c>
      <c r="B8" s="72" t="s">
        <v>26</v>
      </c>
      <c r="C8" s="3">
        <v>12</v>
      </c>
      <c r="D8" s="2"/>
      <c r="E8" s="1"/>
      <c r="F8" s="70"/>
      <c r="G8" s="2">
        <v>12</v>
      </c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53"/>
    </row>
    <row r="9" spans="1:19" x14ac:dyDescent="0.2">
      <c r="A9" s="25" t="s">
        <v>27</v>
      </c>
      <c r="B9" s="72" t="s">
        <v>22</v>
      </c>
      <c r="C9" s="3">
        <v>9</v>
      </c>
      <c r="D9" s="9"/>
      <c r="E9" s="1"/>
      <c r="F9" s="2">
        <v>9</v>
      </c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53"/>
    </row>
    <row r="10" spans="1:19" x14ac:dyDescent="0.2">
      <c r="A10" s="27" t="s">
        <v>46</v>
      </c>
      <c r="B10" s="26"/>
      <c r="C10" s="3">
        <v>3</v>
      </c>
      <c r="D10" s="2"/>
      <c r="E10" s="1"/>
      <c r="F10" s="70"/>
      <c r="G10" s="70"/>
      <c r="H10" s="70"/>
      <c r="I10" s="70"/>
      <c r="J10" s="70"/>
      <c r="K10" s="70"/>
      <c r="L10" s="70"/>
      <c r="M10" s="70"/>
      <c r="N10" s="2">
        <v>3</v>
      </c>
      <c r="O10" s="70"/>
      <c r="P10" s="70"/>
      <c r="Q10" s="70"/>
      <c r="R10" s="70"/>
      <c r="S10" s="53"/>
    </row>
    <row r="11" spans="1:19" x14ac:dyDescent="0.2">
      <c r="A11" s="7" t="s">
        <v>28</v>
      </c>
      <c r="B11" s="73" t="s">
        <v>22</v>
      </c>
      <c r="C11" s="3">
        <v>9</v>
      </c>
      <c r="D11" s="2"/>
      <c r="E11" s="1"/>
      <c r="F11" s="2">
        <v>9</v>
      </c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53"/>
    </row>
    <row r="12" spans="1:19" ht="25.5" x14ac:dyDescent="0.2">
      <c r="A12" s="75" t="s">
        <v>48</v>
      </c>
      <c r="B12" s="72" t="s">
        <v>20</v>
      </c>
      <c r="C12" s="3">
        <v>9</v>
      </c>
      <c r="D12" s="2"/>
      <c r="E12" s="1"/>
      <c r="F12" s="10">
        <v>9</v>
      </c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53"/>
    </row>
    <row r="13" spans="1:19" x14ac:dyDescent="0.2">
      <c r="A13" s="3" t="s">
        <v>29</v>
      </c>
      <c r="B13" s="72" t="s">
        <v>26</v>
      </c>
      <c r="C13" s="3">
        <v>9</v>
      </c>
      <c r="D13" s="2"/>
      <c r="E13" s="1"/>
      <c r="F13" s="70"/>
      <c r="G13" s="70"/>
      <c r="H13" s="70"/>
      <c r="I13" s="70"/>
      <c r="J13" s="70"/>
      <c r="K13" s="2">
        <v>9</v>
      </c>
      <c r="L13" s="70"/>
      <c r="M13" s="70"/>
      <c r="N13" s="70"/>
      <c r="O13" s="70"/>
      <c r="P13" s="70"/>
      <c r="Q13" s="70"/>
      <c r="R13" s="70"/>
      <c r="S13" s="53"/>
    </row>
    <row r="14" spans="1:19" x14ac:dyDescent="0.2">
      <c r="A14" s="25" t="s">
        <v>30</v>
      </c>
      <c r="B14" s="72" t="s">
        <v>31</v>
      </c>
      <c r="C14" s="3">
        <v>6</v>
      </c>
      <c r="D14" s="2"/>
      <c r="E14" s="1"/>
      <c r="F14" s="70"/>
      <c r="G14" s="70"/>
      <c r="H14" s="70"/>
      <c r="I14" s="70"/>
      <c r="J14" s="70"/>
      <c r="K14" s="2">
        <v>6</v>
      </c>
      <c r="L14" s="70"/>
      <c r="M14" s="70"/>
      <c r="N14" s="70"/>
      <c r="O14" s="70"/>
      <c r="P14" s="70"/>
      <c r="Q14" s="70"/>
      <c r="R14" s="70"/>
      <c r="S14" s="53"/>
    </row>
    <row r="15" spans="1:19" x14ac:dyDescent="0.2">
      <c r="A15" s="25" t="s">
        <v>34</v>
      </c>
      <c r="B15" s="72" t="s">
        <v>35</v>
      </c>
      <c r="C15" s="3">
        <v>9</v>
      </c>
      <c r="D15" s="2"/>
      <c r="E15" s="1"/>
      <c r="F15" s="70"/>
      <c r="G15" s="70"/>
      <c r="H15" s="70"/>
      <c r="I15" s="70"/>
      <c r="J15" s="10">
        <v>9</v>
      </c>
      <c r="K15" s="70"/>
      <c r="L15" s="70"/>
      <c r="M15" s="70"/>
      <c r="N15" s="70"/>
      <c r="O15" s="70"/>
      <c r="P15" s="70"/>
      <c r="Q15" s="70"/>
      <c r="R15" s="70"/>
      <c r="S15" s="53"/>
    </row>
    <row r="16" spans="1:19" x14ac:dyDescent="0.2">
      <c r="A16" s="3" t="s">
        <v>32</v>
      </c>
      <c r="B16" s="72" t="s">
        <v>33</v>
      </c>
      <c r="C16" s="3">
        <v>9</v>
      </c>
      <c r="D16" s="2"/>
      <c r="E16" s="1"/>
      <c r="F16" s="70"/>
      <c r="G16" s="70"/>
      <c r="H16" s="70"/>
      <c r="I16" s="2">
        <v>9</v>
      </c>
      <c r="J16" s="70"/>
      <c r="K16" s="70"/>
      <c r="L16" s="70"/>
      <c r="M16" s="70"/>
      <c r="N16" s="70"/>
      <c r="O16" s="70"/>
      <c r="P16" s="70"/>
      <c r="Q16" s="70"/>
      <c r="R16" s="70"/>
      <c r="S16" s="53"/>
    </row>
    <row r="17" spans="1:19" x14ac:dyDescent="0.2">
      <c r="A17" s="76" t="s">
        <v>49</v>
      </c>
      <c r="B17" s="72" t="s">
        <v>50</v>
      </c>
      <c r="C17" s="3">
        <v>9</v>
      </c>
      <c r="D17" s="2"/>
      <c r="E17" s="1"/>
      <c r="F17" s="70"/>
      <c r="G17" s="70"/>
      <c r="H17" s="70"/>
      <c r="I17" s="70"/>
      <c r="J17" s="70"/>
      <c r="K17" s="10">
        <v>9</v>
      </c>
      <c r="L17" s="70"/>
      <c r="M17" s="70"/>
      <c r="N17" s="70"/>
      <c r="O17" s="70"/>
      <c r="P17" s="70"/>
      <c r="Q17" s="70"/>
      <c r="R17" s="70"/>
      <c r="S17" s="53"/>
    </row>
    <row r="18" spans="1:19" x14ac:dyDescent="0.2">
      <c r="A18" s="7" t="s">
        <v>36</v>
      </c>
      <c r="B18" s="72" t="s">
        <v>35</v>
      </c>
      <c r="C18" s="3">
        <v>9</v>
      </c>
      <c r="D18" s="2"/>
      <c r="E18" s="1"/>
      <c r="F18" s="70"/>
      <c r="G18" s="70"/>
      <c r="H18" s="70"/>
      <c r="I18" s="70"/>
      <c r="J18" s="10">
        <v>9</v>
      </c>
      <c r="K18" s="70"/>
      <c r="L18" s="70"/>
      <c r="M18" s="70"/>
      <c r="N18" s="70"/>
      <c r="O18" s="70"/>
      <c r="P18" s="70"/>
      <c r="Q18" s="70"/>
      <c r="R18" s="70"/>
      <c r="S18" s="53"/>
    </row>
    <row r="19" spans="1:19" x14ac:dyDescent="0.2">
      <c r="A19" s="77" t="s">
        <v>37</v>
      </c>
      <c r="B19" s="72" t="s">
        <v>38</v>
      </c>
      <c r="C19" s="3">
        <v>6</v>
      </c>
      <c r="D19" s="2"/>
      <c r="E19" s="1"/>
      <c r="F19" s="70"/>
      <c r="G19" s="70"/>
      <c r="H19" s="70"/>
      <c r="I19" s="10">
        <v>6</v>
      </c>
      <c r="J19" s="70"/>
      <c r="K19" s="70"/>
      <c r="L19" s="70"/>
      <c r="M19" s="70"/>
      <c r="N19" s="70"/>
      <c r="O19" s="70"/>
      <c r="P19" s="70"/>
      <c r="Q19" s="70"/>
      <c r="R19" s="70"/>
      <c r="S19" s="53"/>
    </row>
    <row r="20" spans="1:19" x14ac:dyDescent="0.2">
      <c r="A20" s="77" t="s">
        <v>51</v>
      </c>
      <c r="B20" s="72" t="s">
        <v>52</v>
      </c>
      <c r="C20" s="3">
        <v>6</v>
      </c>
      <c r="D20" s="2"/>
      <c r="E20" s="1"/>
      <c r="F20" s="70"/>
      <c r="G20" s="70"/>
      <c r="H20" s="10">
        <v>6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53"/>
    </row>
    <row r="21" spans="1:19" ht="25.5" x14ac:dyDescent="0.2">
      <c r="A21" s="77" t="s">
        <v>53</v>
      </c>
      <c r="B21" s="72" t="s">
        <v>56</v>
      </c>
      <c r="C21" s="3">
        <v>9</v>
      </c>
      <c r="D21" s="2"/>
      <c r="E21" s="1"/>
      <c r="F21" s="70"/>
      <c r="G21" s="70"/>
      <c r="H21" s="10">
        <v>9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53"/>
    </row>
    <row r="22" spans="1:19" x14ac:dyDescent="0.2">
      <c r="A22" s="77" t="s">
        <v>54</v>
      </c>
      <c r="B22" s="72" t="s">
        <v>52</v>
      </c>
      <c r="C22" s="3">
        <v>6</v>
      </c>
      <c r="D22" s="2"/>
      <c r="E22" s="1"/>
      <c r="F22" s="70"/>
      <c r="G22" s="70"/>
      <c r="H22" s="10">
        <v>6</v>
      </c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53"/>
    </row>
    <row r="23" spans="1:19" x14ac:dyDescent="0.2">
      <c r="A23" s="77" t="s">
        <v>55</v>
      </c>
      <c r="B23" s="72" t="s">
        <v>56</v>
      </c>
      <c r="C23" s="3">
        <v>6</v>
      </c>
      <c r="D23" s="2"/>
      <c r="E23" s="1"/>
      <c r="F23" s="70"/>
      <c r="G23" s="70"/>
      <c r="H23" s="10">
        <v>6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53"/>
    </row>
    <row r="24" spans="1:19" x14ac:dyDescent="0.2">
      <c r="A24" s="77" t="s">
        <v>39</v>
      </c>
      <c r="B24" s="72"/>
      <c r="C24" s="3">
        <v>6</v>
      </c>
      <c r="D24" s="2"/>
      <c r="E24" s="1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10">
        <v>6</v>
      </c>
      <c r="R24" s="70"/>
      <c r="S24" s="53"/>
    </row>
    <row r="25" spans="1:19" x14ac:dyDescent="0.2">
      <c r="A25" s="79"/>
      <c r="B25" s="73"/>
      <c r="C25" s="1"/>
      <c r="D25" s="2"/>
      <c r="E25" s="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82"/>
    </row>
    <row r="26" spans="1:19" ht="89.25" x14ac:dyDescent="0.2">
      <c r="A26" s="78" t="s">
        <v>75</v>
      </c>
      <c r="B26" s="26"/>
      <c r="C26" s="120" t="s">
        <v>76</v>
      </c>
      <c r="D26" s="2"/>
      <c r="E26" s="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53"/>
    </row>
    <row r="27" spans="1:19" s="67" customFormat="1" x14ac:dyDescent="0.2">
      <c r="A27" s="111" t="s">
        <v>70</v>
      </c>
      <c r="B27" s="81" t="s">
        <v>56</v>
      </c>
      <c r="C27" s="101">
        <v>6</v>
      </c>
      <c r="D27" s="102"/>
      <c r="E27" s="109"/>
      <c r="F27" s="66"/>
      <c r="G27" s="66"/>
      <c r="H27" s="104"/>
      <c r="I27" s="66"/>
      <c r="J27" s="66"/>
      <c r="K27" s="105"/>
      <c r="L27" s="108"/>
      <c r="M27" s="104"/>
      <c r="N27" s="103"/>
      <c r="O27" s="103"/>
      <c r="P27" s="103"/>
      <c r="Q27" s="105"/>
      <c r="R27" s="66"/>
      <c r="S27" s="110"/>
    </row>
    <row r="28" spans="1:19" x14ac:dyDescent="0.2">
      <c r="A28" s="79" t="s">
        <v>68</v>
      </c>
      <c r="B28" s="72" t="s">
        <v>69</v>
      </c>
      <c r="C28" s="1">
        <v>6</v>
      </c>
      <c r="D28" s="2"/>
      <c r="E28" s="1"/>
      <c r="F28" s="70"/>
      <c r="G28" s="70"/>
      <c r="H28" s="70"/>
      <c r="I28" s="70"/>
      <c r="J28" s="70"/>
      <c r="K28" s="70"/>
      <c r="L28" s="10"/>
      <c r="M28" s="70"/>
      <c r="N28" s="70"/>
      <c r="O28" s="70"/>
      <c r="P28" s="70"/>
      <c r="Q28" s="70"/>
      <c r="R28" s="70"/>
      <c r="S28" s="53"/>
    </row>
    <row r="29" spans="1:19" x14ac:dyDescent="0.2">
      <c r="A29" s="79" t="s">
        <v>67</v>
      </c>
      <c r="B29" s="73" t="s">
        <v>57</v>
      </c>
      <c r="C29" s="1">
        <v>6</v>
      </c>
      <c r="D29" s="2"/>
      <c r="E29" s="1"/>
      <c r="F29" s="70"/>
      <c r="G29" s="70"/>
      <c r="H29" s="70"/>
      <c r="I29" s="70"/>
      <c r="J29" s="70"/>
      <c r="K29" s="70"/>
      <c r="L29" s="2"/>
      <c r="M29" s="70"/>
      <c r="N29" s="70"/>
      <c r="O29" s="70"/>
      <c r="P29" s="70"/>
      <c r="Q29" s="70"/>
      <c r="R29" s="70"/>
      <c r="S29" s="82"/>
    </row>
    <row r="30" spans="1:19" x14ac:dyDescent="0.2">
      <c r="A30" s="77"/>
      <c r="B30" s="23"/>
      <c r="C30" s="1"/>
      <c r="D30" s="9"/>
      <c r="E30" s="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53"/>
    </row>
    <row r="31" spans="1:19" x14ac:dyDescent="0.2">
      <c r="A31" s="83" t="s">
        <v>61</v>
      </c>
      <c r="B31" s="24"/>
      <c r="C31" s="1"/>
      <c r="D31" s="9"/>
      <c r="E31" s="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53"/>
    </row>
    <row r="32" spans="1:19" x14ac:dyDescent="0.2">
      <c r="A32" s="7"/>
      <c r="B32" s="23"/>
      <c r="C32" s="1"/>
      <c r="D32" s="9"/>
      <c r="E32" s="1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53"/>
    </row>
    <row r="33" spans="1:21" ht="13.5" thickBot="1" x14ac:dyDescent="0.25">
      <c r="A33" s="19" t="s">
        <v>17</v>
      </c>
      <c r="B33" s="49"/>
      <c r="C33" s="50"/>
      <c r="D33" s="20"/>
      <c r="E33" s="19"/>
      <c r="F33" s="106"/>
      <c r="G33" s="106"/>
      <c r="H33" s="106"/>
      <c r="I33" s="106"/>
      <c r="J33" s="106"/>
      <c r="K33" s="106"/>
      <c r="L33" s="106"/>
      <c r="M33" s="51">
        <v>3</v>
      </c>
      <c r="N33" s="106"/>
      <c r="O33" s="106"/>
      <c r="P33" s="106"/>
      <c r="Q33" s="106"/>
      <c r="R33" s="106"/>
      <c r="S33" s="107"/>
    </row>
    <row r="34" spans="1:21" ht="13.5" thickBot="1" x14ac:dyDescent="0.25">
      <c r="A34" s="11" t="s">
        <v>11</v>
      </c>
      <c r="B34" s="11"/>
      <c r="C34" s="11"/>
      <c r="D34" s="12"/>
      <c r="E34" s="12"/>
      <c r="F34" s="12">
        <f t="shared" ref="F34:R34" si="0">SUM(F5:F33)</f>
        <v>57</v>
      </c>
      <c r="G34" s="12">
        <f t="shared" si="0"/>
        <v>12</v>
      </c>
      <c r="H34" s="12">
        <f t="shared" si="0"/>
        <v>27</v>
      </c>
      <c r="I34" s="12">
        <f t="shared" si="0"/>
        <v>15</v>
      </c>
      <c r="J34" s="12">
        <f t="shared" si="0"/>
        <v>18</v>
      </c>
      <c r="K34" s="12">
        <f t="shared" si="0"/>
        <v>24</v>
      </c>
      <c r="L34" s="12">
        <f t="shared" si="0"/>
        <v>0</v>
      </c>
      <c r="M34" s="12">
        <f t="shared" si="0"/>
        <v>3</v>
      </c>
      <c r="N34" s="12">
        <f t="shared" si="0"/>
        <v>3</v>
      </c>
      <c r="O34" s="12">
        <f t="shared" si="0"/>
        <v>0</v>
      </c>
      <c r="P34" s="12">
        <f t="shared" si="0"/>
        <v>3</v>
      </c>
      <c r="Q34" s="12">
        <f t="shared" si="0"/>
        <v>6</v>
      </c>
      <c r="R34" s="12">
        <f t="shared" si="0"/>
        <v>0</v>
      </c>
      <c r="S34" s="46">
        <f>SUM(F34:R34)</f>
        <v>168</v>
      </c>
    </row>
    <row r="35" spans="1:21" ht="13.5" thickBot="1" x14ac:dyDescent="0.25">
      <c r="A35" s="44"/>
      <c r="B35" s="44"/>
      <c r="C35" s="44"/>
      <c r="D35" s="45"/>
      <c r="E35" s="44"/>
      <c r="F35" s="44"/>
      <c r="G35" s="44"/>
      <c r="H35" s="44"/>
      <c r="I35" s="44"/>
      <c r="J35" s="44"/>
      <c r="K35" s="44"/>
      <c r="L35" s="44"/>
      <c r="M35" s="45"/>
      <c r="N35" s="45"/>
      <c r="O35" s="45"/>
      <c r="P35" s="45"/>
      <c r="Q35" s="44"/>
      <c r="R35" s="44"/>
      <c r="S35" s="44"/>
    </row>
    <row r="36" spans="1:21" x14ac:dyDescent="0.2">
      <c r="A36" s="112" t="s">
        <v>7</v>
      </c>
      <c r="B36" s="36"/>
      <c r="C36" s="37"/>
      <c r="D36" s="38"/>
      <c r="E36" s="34"/>
      <c r="F36" s="16">
        <v>69</v>
      </c>
      <c r="G36" s="16">
        <v>18</v>
      </c>
      <c r="H36" s="16">
        <v>36</v>
      </c>
      <c r="I36" s="16">
        <v>24</v>
      </c>
      <c r="J36" s="16">
        <v>24</v>
      </c>
      <c r="K36" s="16">
        <v>36</v>
      </c>
      <c r="L36" s="16">
        <v>15</v>
      </c>
      <c r="M36" s="16">
        <v>3</v>
      </c>
      <c r="N36" s="16">
        <v>3</v>
      </c>
      <c r="O36" s="16">
        <v>6</v>
      </c>
      <c r="P36" s="16">
        <v>6</v>
      </c>
      <c r="Q36" s="16">
        <v>9</v>
      </c>
      <c r="R36" s="16">
        <v>6</v>
      </c>
      <c r="S36" s="17"/>
    </row>
    <row r="37" spans="1:21" x14ac:dyDescent="0.2">
      <c r="A37" s="113" t="s">
        <v>8</v>
      </c>
      <c r="B37" s="8"/>
      <c r="C37" s="39"/>
      <c r="D37" s="40"/>
      <c r="E37" s="4"/>
      <c r="F37" s="2">
        <v>51</v>
      </c>
      <c r="G37" s="2">
        <v>6</v>
      </c>
      <c r="H37" s="2">
        <v>21</v>
      </c>
      <c r="I37" s="2">
        <v>12</v>
      </c>
      <c r="J37" s="2">
        <v>12</v>
      </c>
      <c r="K37" s="2">
        <v>18</v>
      </c>
      <c r="L37" s="2">
        <v>12</v>
      </c>
      <c r="M37" s="2">
        <v>3</v>
      </c>
      <c r="N37" s="2">
        <v>3</v>
      </c>
      <c r="O37" s="2">
        <v>0</v>
      </c>
      <c r="P37" s="2">
        <v>0</v>
      </c>
      <c r="Q37" s="2">
        <v>0</v>
      </c>
      <c r="R37" s="2">
        <v>0</v>
      </c>
      <c r="S37" s="18"/>
    </row>
    <row r="38" spans="1:21" x14ac:dyDescent="0.2">
      <c r="A38" s="100" t="s">
        <v>59</v>
      </c>
      <c r="B38" s="8"/>
      <c r="C38" s="39"/>
      <c r="D38" s="40"/>
      <c r="E38" s="4"/>
      <c r="F38" s="2" t="str">
        <f>IF(F34&gt;F36,F34-F36,"")</f>
        <v/>
      </c>
      <c r="G38" s="2" t="str">
        <f>IF(G34&gt;G36,G34-G36,"")</f>
        <v/>
      </c>
      <c r="H38" s="2"/>
      <c r="I38" s="2"/>
      <c r="J38" s="2"/>
      <c r="K38" s="2"/>
      <c r="L38" s="2" t="str">
        <f>IF(L34&gt;L36,L34-L36,"")</f>
        <v/>
      </c>
      <c r="M38" s="2" t="str">
        <f>IF(M34&gt;M36,M34-M36,"")</f>
        <v/>
      </c>
      <c r="N38" s="2"/>
      <c r="O38" s="2"/>
      <c r="P38" s="2"/>
      <c r="Q38" s="2" t="str">
        <f>IF(Q34&gt;Q36,Q34-Q36,"")</f>
        <v/>
      </c>
      <c r="R38" s="2" t="str">
        <f>IF(R34&gt;R36,R34-R36,"")</f>
        <v/>
      </c>
      <c r="S38" s="18"/>
    </row>
    <row r="39" spans="1:21" x14ac:dyDescent="0.2">
      <c r="A39" s="100" t="s">
        <v>60</v>
      </c>
      <c r="B39" s="8"/>
      <c r="C39" s="39"/>
      <c r="D39" s="40"/>
      <c r="E39" s="4"/>
      <c r="F39" s="2">
        <f t="shared" ref="F39:R39" si="1">IF(F34&lt;F37,F37-F34, 0)</f>
        <v>0</v>
      </c>
      <c r="G39" s="2">
        <f t="shared" si="1"/>
        <v>0</v>
      </c>
      <c r="H39" s="2">
        <f t="shared" si="1"/>
        <v>0</v>
      </c>
      <c r="I39" s="2">
        <f t="shared" si="1"/>
        <v>0</v>
      </c>
      <c r="J39" s="2">
        <f t="shared" si="1"/>
        <v>0</v>
      </c>
      <c r="K39" s="2">
        <f t="shared" si="1"/>
        <v>0</v>
      </c>
      <c r="L39" s="2">
        <f t="shared" si="1"/>
        <v>12</v>
      </c>
      <c r="M39" s="2">
        <f t="shared" si="1"/>
        <v>0</v>
      </c>
      <c r="N39" s="2">
        <f t="shared" si="1"/>
        <v>0</v>
      </c>
      <c r="O39" s="2">
        <f t="shared" si="1"/>
        <v>0</v>
      </c>
      <c r="P39" s="2">
        <f t="shared" si="1"/>
        <v>0</v>
      </c>
      <c r="Q39" s="2">
        <f t="shared" si="1"/>
        <v>0</v>
      </c>
      <c r="R39" s="2">
        <f t="shared" si="1"/>
        <v>0</v>
      </c>
      <c r="S39" s="18">
        <f>SUM(F39:R39)</f>
        <v>12</v>
      </c>
    </row>
    <row r="40" spans="1:21" ht="13.5" thickBot="1" x14ac:dyDescent="0.25">
      <c r="A40" s="114" t="s">
        <v>10</v>
      </c>
      <c r="B40" s="41"/>
      <c r="C40" s="42"/>
      <c r="D40" s="43"/>
      <c r="E40" s="35"/>
      <c r="F40" s="20">
        <f t="shared" ref="F40:R40" si="2">MIN(F34,F36)</f>
        <v>57</v>
      </c>
      <c r="G40" s="20">
        <f t="shared" si="2"/>
        <v>12</v>
      </c>
      <c r="H40" s="20">
        <f t="shared" si="2"/>
        <v>27</v>
      </c>
      <c r="I40" s="20">
        <f t="shared" si="2"/>
        <v>15</v>
      </c>
      <c r="J40" s="20">
        <f t="shared" si="2"/>
        <v>18</v>
      </c>
      <c r="K40" s="20">
        <f t="shared" si="2"/>
        <v>24</v>
      </c>
      <c r="L40" s="20">
        <f t="shared" si="2"/>
        <v>0</v>
      </c>
      <c r="M40" s="20">
        <f t="shared" si="2"/>
        <v>3</v>
      </c>
      <c r="N40" s="20">
        <f t="shared" si="2"/>
        <v>3</v>
      </c>
      <c r="O40" s="20">
        <f t="shared" si="2"/>
        <v>0</v>
      </c>
      <c r="P40" s="20">
        <f t="shared" si="2"/>
        <v>3</v>
      </c>
      <c r="Q40" s="20">
        <f t="shared" si="2"/>
        <v>6</v>
      </c>
      <c r="R40" s="20">
        <f t="shared" si="2"/>
        <v>0</v>
      </c>
      <c r="S40" s="21">
        <f>SUM(F40:R40)</f>
        <v>168</v>
      </c>
    </row>
    <row r="42" spans="1:21" ht="9.75" customHeight="1" x14ac:dyDescent="0.2">
      <c r="A42" s="13"/>
      <c r="B42" s="13"/>
      <c r="C42" s="13"/>
      <c r="D42" s="13"/>
      <c r="E42" s="14"/>
      <c r="F42" s="13"/>
      <c r="G42" s="13"/>
      <c r="H42" s="13"/>
      <c r="I42" s="13"/>
      <c r="J42" s="13"/>
      <c r="K42" s="13"/>
      <c r="L42" s="13"/>
      <c r="M42" s="14"/>
      <c r="N42" s="14"/>
      <c r="O42" s="14"/>
      <c r="P42" s="14"/>
      <c r="Q42" s="14"/>
      <c r="R42" s="13"/>
      <c r="S42" s="13"/>
    </row>
    <row r="43" spans="1:21" x14ac:dyDescent="0.2">
      <c r="A43" s="69" t="s">
        <v>72</v>
      </c>
      <c r="B43" s="67"/>
      <c r="C43" s="67"/>
      <c r="D43" s="68"/>
      <c r="E43" s="67"/>
      <c r="F43" s="67"/>
      <c r="G43" s="67"/>
      <c r="H43" s="67"/>
      <c r="I43" s="67"/>
      <c r="J43" s="67"/>
    </row>
    <row r="44" spans="1:21" ht="13.5" thickBot="1" x14ac:dyDescent="0.25">
      <c r="A44" s="67"/>
      <c r="B44" s="67"/>
      <c r="C44" s="67"/>
      <c r="D44" s="68"/>
      <c r="E44" s="67"/>
      <c r="F44" s="67"/>
      <c r="G44" s="67"/>
      <c r="H44" s="67"/>
      <c r="I44" s="67"/>
      <c r="J44" s="67"/>
    </row>
    <row r="45" spans="1:21" s="88" customFormat="1" ht="16.5" customHeight="1" x14ac:dyDescent="0.2">
      <c r="A45" s="84" t="s">
        <v>62</v>
      </c>
      <c r="B45" s="85"/>
      <c r="C45" s="85"/>
      <c r="D45" s="85"/>
      <c r="E45" s="85"/>
      <c r="F45" s="86"/>
      <c r="G45" s="85"/>
      <c r="H45" s="85"/>
      <c r="I45" s="85"/>
      <c r="J45" s="85"/>
      <c r="K45" s="85"/>
      <c r="L45" s="85"/>
      <c r="M45" s="85"/>
      <c r="N45" s="85"/>
      <c r="O45" s="86"/>
      <c r="P45" s="86"/>
      <c r="Q45" s="86"/>
      <c r="R45" s="86"/>
      <c r="S45" s="117"/>
      <c r="T45" s="85"/>
      <c r="U45" s="87"/>
    </row>
    <row r="46" spans="1:21" s="88" customFormat="1" ht="36" customHeight="1" x14ac:dyDescent="0.2">
      <c r="A46" s="121" t="s">
        <v>66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3"/>
    </row>
    <row r="47" spans="1:21" s="88" customFormat="1" x14ac:dyDescent="0.2">
      <c r="A47" s="89"/>
      <c r="B47" s="90"/>
      <c r="C47" s="90"/>
      <c r="D47" s="90"/>
      <c r="E47" s="90"/>
      <c r="F47" s="91"/>
      <c r="G47" s="90"/>
      <c r="H47" s="90"/>
      <c r="I47" s="90"/>
      <c r="J47" s="90"/>
      <c r="K47" s="90"/>
      <c r="L47" s="90"/>
      <c r="M47" s="90"/>
      <c r="N47" s="92" t="s">
        <v>63</v>
      </c>
      <c r="O47" s="91"/>
      <c r="P47" s="91"/>
      <c r="Q47" s="91"/>
      <c r="R47" s="91"/>
      <c r="S47" s="118"/>
      <c r="T47" s="90"/>
      <c r="U47" s="93"/>
    </row>
    <row r="48" spans="1:21" s="88" customFormat="1" x14ac:dyDescent="0.2">
      <c r="A48" s="94" t="s">
        <v>64</v>
      </c>
      <c r="B48" s="90"/>
      <c r="C48" s="90"/>
      <c r="D48" s="90"/>
      <c r="E48" s="90"/>
      <c r="F48" s="91"/>
      <c r="G48" s="90"/>
      <c r="H48" s="90"/>
      <c r="I48" s="90"/>
      <c r="J48" s="90"/>
      <c r="K48" s="90"/>
      <c r="L48" s="90"/>
      <c r="M48" s="90"/>
      <c r="N48" s="90"/>
      <c r="O48" s="91"/>
      <c r="P48" s="91"/>
      <c r="Q48" s="91"/>
      <c r="R48" s="91"/>
      <c r="S48" s="118"/>
      <c r="T48" s="90"/>
      <c r="U48" s="93"/>
    </row>
    <row r="49" spans="1:21" s="88" customFormat="1" x14ac:dyDescent="0.2">
      <c r="A49" s="89"/>
      <c r="B49" s="90"/>
      <c r="C49" s="90"/>
      <c r="D49" s="90"/>
      <c r="E49" s="90"/>
      <c r="F49" s="91"/>
      <c r="G49" s="90"/>
      <c r="H49" s="90"/>
      <c r="I49" s="90"/>
      <c r="J49" s="90"/>
      <c r="K49" s="90"/>
      <c r="L49" s="92" t="s">
        <v>65</v>
      </c>
      <c r="M49" s="90"/>
      <c r="N49" s="90"/>
      <c r="O49" s="91"/>
      <c r="P49" s="91"/>
      <c r="Q49" s="91"/>
      <c r="R49" s="91"/>
      <c r="S49" s="118"/>
      <c r="T49" s="90"/>
      <c r="U49" s="93"/>
    </row>
    <row r="50" spans="1:21" s="96" customFormat="1" ht="13.5" thickBot="1" x14ac:dyDescent="0.25">
      <c r="A50" s="95"/>
      <c r="F50" s="97"/>
      <c r="O50" s="97"/>
      <c r="P50" s="97"/>
      <c r="Q50" s="97"/>
      <c r="R50" s="97"/>
      <c r="S50" s="116"/>
      <c r="U50" s="98"/>
    </row>
    <row r="51" spans="1:21" s="88" customFormat="1" x14ac:dyDescent="0.2">
      <c r="F51" s="99"/>
      <c r="O51" s="99"/>
      <c r="P51" s="99"/>
      <c r="Q51" s="99"/>
      <c r="R51" s="99"/>
      <c r="S51" s="99"/>
    </row>
  </sheetData>
  <mergeCells count="7">
    <mergeCell ref="A46:U46"/>
    <mergeCell ref="A1:S1"/>
    <mergeCell ref="A2:S2"/>
    <mergeCell ref="O3:R3"/>
    <mergeCell ref="F3:G3"/>
    <mergeCell ref="H3:J3"/>
    <mergeCell ref="M3:N3"/>
  </mergeCells>
  <phoneticPr fontId="0" type="noConversion"/>
  <conditionalFormatting sqref="G34:R34">
    <cfRule type="cellIs" dxfId="2" priority="2" stopIfTrue="1" operator="notBetween">
      <formula>G$37</formula>
      <formula>G$36</formula>
    </cfRule>
  </conditionalFormatting>
  <conditionalFormatting sqref="F34">
    <cfRule type="cellIs" dxfId="1" priority="3" stopIfTrue="1" operator="notBetween">
      <formula>F$37</formula>
      <formula>F$36</formula>
    </cfRule>
  </conditionalFormatting>
  <conditionalFormatting sqref="S34">
    <cfRule type="cellIs" dxfId="0" priority="1" stopIfTrue="1" operator="lessThan">
      <formula>180</formula>
    </cfRule>
  </conditionalFormatting>
  <printOptions horizontalCentered="1"/>
  <pageMargins left="0" right="0" top="0.78740157480314965" bottom="0" header="0.39370078740157483" footer="0"/>
  <pageSetup paperSize="9" scale="80" orientation="portrait" r:id="rId1"/>
  <headerFooter alignWithMargins="0">
    <oddFooter xml:space="preserve">&amp;R&amp;P/&amp;N
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modello piano</vt:lpstr>
      <vt:lpstr>Foglio2</vt:lpstr>
      <vt:lpstr>Foglio3</vt:lpstr>
    </vt:vector>
  </TitlesOfParts>
  <Company>Univerità di Padova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Bozza Piano di Studio 2014-2015</dc:title>
  <dc:creator>Maria Pia Saccomani</dc:creator>
  <cp:lastModifiedBy>pia</cp:lastModifiedBy>
  <cp:lastPrinted>2014-09-15T13:42:09Z</cp:lastPrinted>
  <dcterms:created xsi:type="dcterms:W3CDTF">2004-01-21T08:41:58Z</dcterms:created>
  <dcterms:modified xsi:type="dcterms:W3CDTF">2017-12-04T11:39:42Z</dcterms:modified>
</cp:coreProperties>
</file>