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ipdit-my.sharepoint.com/personal/marco_cagnazzo_unipd_it/Documents/didattica/triennale_ict/"/>
    </mc:Choice>
  </mc:AlternateContent>
  <xr:revisionPtr revIDLastSave="0" documentId="8_{612BD471-0B7A-494C-AD0E-9902269F222A}" xr6:coauthVersionLast="47" xr6:coauthVersionMax="47" xr10:uidLastSave="{00000000-0000-0000-0000-000000000000}"/>
  <bookViews>
    <workbookView xWindow="16371" yWindow="0" windowWidth="16629" windowHeight="17880" activeTab="1" xr2:uid="{00000000-000D-0000-FFFF-FFFF00000000}"/>
  </bookViews>
  <sheets>
    <sheet name="Piano Automatico" sheetId="4" r:id="rId1"/>
    <sheet name="Piano Individuale" sheetId="5" r:id="rId2"/>
  </sheets>
  <definedNames>
    <definedName name="_xlnm.Print_Area" localSheetId="0">'Piano Automatico'!$A$1:$P$54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5" l="1"/>
  <c r="O54" i="5" s="1"/>
  <c r="N49" i="5"/>
  <c r="N54" i="5" s="1"/>
  <c r="M49" i="5"/>
  <c r="M55" i="5" s="1"/>
  <c r="L49" i="5"/>
  <c r="L55" i="5" s="1"/>
  <c r="K49" i="5"/>
  <c r="K54" i="5" s="1"/>
  <c r="J49" i="5"/>
  <c r="J54" i="5" s="1"/>
  <c r="I49" i="5"/>
  <c r="I55" i="5" s="1"/>
  <c r="H49" i="5"/>
  <c r="H54" i="5" s="1"/>
  <c r="G49" i="5"/>
  <c r="G53" i="5" s="1"/>
  <c r="F49" i="5"/>
  <c r="O44" i="4"/>
  <c r="O49" i="4" s="1"/>
  <c r="N44" i="4"/>
  <c r="N49" i="4" s="1"/>
  <c r="M44" i="4"/>
  <c r="M49" i="4" s="1"/>
  <c r="L44" i="4"/>
  <c r="L50" i="4" s="1"/>
  <c r="K44" i="4"/>
  <c r="K49" i="4" s="1"/>
  <c r="J44" i="4"/>
  <c r="J49" i="4" s="1"/>
  <c r="I44" i="4"/>
  <c r="I49" i="4" s="1"/>
  <c r="H44" i="4"/>
  <c r="H49" i="4" s="1"/>
  <c r="G44" i="4"/>
  <c r="F44" i="4"/>
  <c r="P49" i="5" l="1"/>
  <c r="L54" i="5"/>
  <c r="M53" i="5"/>
  <c r="H53" i="5"/>
  <c r="N53" i="5"/>
  <c r="I54" i="5"/>
  <c r="M54" i="5"/>
  <c r="G55" i="5"/>
  <c r="J55" i="5"/>
  <c r="N55" i="5"/>
  <c r="K53" i="5"/>
  <c r="G54" i="5"/>
  <c r="H55" i="5"/>
  <c r="K55" i="5"/>
  <c r="O55" i="5"/>
  <c r="L53" i="5"/>
  <c r="P44" i="4"/>
  <c r="G48" i="4"/>
  <c r="M48" i="4"/>
  <c r="L49" i="4"/>
  <c r="I50" i="4"/>
  <c r="M50" i="4"/>
  <c r="H48" i="4"/>
  <c r="N48" i="4"/>
  <c r="G50" i="4"/>
  <c r="J50" i="4"/>
  <c r="N50" i="4"/>
  <c r="K48" i="4"/>
  <c r="G49" i="4"/>
  <c r="H50" i="4"/>
  <c r="K50" i="4"/>
  <c r="O50" i="4"/>
  <c r="L48" i="4"/>
  <c r="P54" i="5" l="1"/>
  <c r="P55" i="5"/>
  <c r="P49" i="4"/>
  <c r="P50" i="4"/>
</calcChain>
</file>

<file path=xl/sharedStrings.xml><?xml version="1.0" encoding="utf-8"?>
<sst xmlns="http://schemas.openxmlformats.org/spreadsheetml/2006/main" count="301" uniqueCount="84">
  <si>
    <t>Informatica</t>
  </si>
  <si>
    <t>Ulteriori conoscenze linguistiche /            Abilità informatiche/        tirocini/                   altre conoscenze</t>
  </si>
  <si>
    <t>Non è possibile inserire l'esame nelle celle evidenziate in grigio</t>
  </si>
  <si>
    <t>Corso</t>
  </si>
  <si>
    <t>SSD</t>
  </si>
  <si>
    <t>CFU</t>
  </si>
  <si>
    <t>Base</t>
  </si>
  <si>
    <t>Fisica e chimica</t>
  </si>
  <si>
    <t>Affini</t>
  </si>
  <si>
    <t>A scelta</t>
  </si>
  <si>
    <t>ING-INF/05</t>
  </si>
  <si>
    <t>MAT/05</t>
  </si>
  <si>
    <t>ING-IND/31</t>
  </si>
  <si>
    <t>ING-INF/01</t>
  </si>
  <si>
    <t>ING-INF/04</t>
  </si>
  <si>
    <t>ING-INF/03</t>
  </si>
  <si>
    <t>Limiti ordinamento massimi</t>
  </si>
  <si>
    <t>Limiti ordinamento minimi</t>
  </si>
  <si>
    <t>Crediti riconosciuti per la laurea</t>
  </si>
  <si>
    <t>Totale generale</t>
  </si>
  <si>
    <t>Totali</t>
  </si>
  <si>
    <t>Crediti mancanti</t>
  </si>
  <si>
    <t>Crediti in eccesso</t>
  </si>
  <si>
    <t>Analisi matematica 1</t>
  </si>
  <si>
    <t>Fisica generale 1</t>
  </si>
  <si>
    <t>Algebra lineare e geometria</t>
  </si>
  <si>
    <t>Analisi matematica 2</t>
  </si>
  <si>
    <t>Matematica, informatica e sistemistica</t>
  </si>
  <si>
    <t>Elettronica</t>
  </si>
  <si>
    <t>Telecomunicazioni</t>
  </si>
  <si>
    <t>Prova finale/lLingua</t>
  </si>
  <si>
    <t>Affini e integrativi</t>
  </si>
  <si>
    <t>Controlli automatici</t>
  </si>
  <si>
    <t>Dati e algoritmi</t>
  </si>
  <si>
    <t>Calcolo delle probabilità</t>
  </si>
  <si>
    <r>
      <rPr>
        <b/>
        <sz val="12"/>
        <color rgb="FFDD0806"/>
        <rFont val="Arial"/>
        <family val="2"/>
      </rPr>
      <t>*</t>
    </r>
    <r>
      <rPr>
        <sz val="10"/>
        <color indexed="10"/>
        <rFont val="Arial"/>
        <family val="2"/>
      </rPr>
      <t xml:space="preserve"> NOTA: I 12 CFU dell'esame di Fondamenti di Informatica devono essere ripartiti nel modo seguente: 9 CFU nella colonna "Base - Matematica Informatica e sistematica", 3 CFU nella colonna "Abilità informatiche" </t>
    </r>
  </si>
  <si>
    <t>ING-INF/03 (cfu 3), MAT/06 (cfu 6)</t>
  </si>
  <si>
    <t>Internet and multimedia laboratory</t>
  </si>
  <si>
    <t>ING-INF/07</t>
  </si>
  <si>
    <t>Fondamenti di informatica</t>
  </si>
  <si>
    <t>Obbligatorio</t>
  </si>
  <si>
    <t>Anno di Corso</t>
  </si>
  <si>
    <t>Semestre</t>
  </si>
  <si>
    <t>X</t>
  </si>
  <si>
    <t>I</t>
  </si>
  <si>
    <t>Architettura degli elaboratori</t>
  </si>
  <si>
    <t>II</t>
  </si>
  <si>
    <t>Teoria dei circuiti</t>
  </si>
  <si>
    <t>Elementi di fisica 2</t>
  </si>
  <si>
    <t>Machine learning</t>
  </si>
  <si>
    <t>Telecommunications</t>
  </si>
  <si>
    <t>Lingua inglese B2 (abilità ricettive)</t>
  </si>
  <si>
    <t>ALTRE ATTIVITÀ</t>
  </si>
  <si>
    <t>Prova finale</t>
  </si>
  <si>
    <t>Signals and measurement laboratory</t>
  </si>
  <si>
    <t>Metodi numerici per l'ICT</t>
  </si>
  <si>
    <t>sei</t>
  </si>
  <si>
    <t>III</t>
  </si>
  <si>
    <t>MAT/02, MAT/03</t>
  </si>
  <si>
    <t>FIS/01, FIS/03</t>
  </si>
  <si>
    <t>MAT/08</t>
  </si>
  <si>
    <t>MAT/09</t>
  </si>
  <si>
    <t>CREDITI A SCELTA (6-18 CFU)</t>
  </si>
  <si>
    <t>Altri corsi da offerta di Ateneo</t>
  </si>
  <si>
    <t>CREDITI A SCELTA DA ATENEO (6-18 CFU)</t>
  </si>
  <si>
    <t xml:space="preserve">Nome Cognome: 
MATRICOLA: nnnnnn
Data: gg/mm/aaaa                                                                                                                                                                                  indirizzo mail
</t>
  </si>
  <si>
    <t xml:space="preserve">Nome Cognome: 
MATRICOLA: nnnnnn
Data: gg/mm/aaaa                                                           indirizzo mail
</t>
  </si>
  <si>
    <t xml:space="preserve">Corso di laurea in Ingegneria delle Telecomunicazioni, Internet e Multimedia (D.M. 270/04) </t>
  </si>
  <si>
    <t>Internet</t>
  </si>
  <si>
    <t>Teoria dei Segnali</t>
  </si>
  <si>
    <t>Mezzi di trasmissione</t>
  </si>
  <si>
    <t>ING-INF/02</t>
  </si>
  <si>
    <t>Multimedia signal processing</t>
  </si>
  <si>
    <t>1 INSEGNAMENTO A SCELTA TRA I SEGUENTI (6 CFU)</t>
  </si>
  <si>
    <t>Ottimizzazione per reti internet e multimedia</t>
  </si>
  <si>
    <t>Laboratorio di simulazione numerica</t>
  </si>
  <si>
    <t>FIS/01 (cfu 3), ING/INF/03 (cfu 3)</t>
  </si>
  <si>
    <t>Optical Engineering laboratory</t>
  </si>
  <si>
    <t>FIS/03</t>
  </si>
  <si>
    <t>Sicurezza di internet</t>
  </si>
  <si>
    <t>Trasmission media laboratory</t>
  </si>
  <si>
    <t>CREDITI OBBLIGATORI</t>
  </si>
  <si>
    <t>Schema automatico</t>
  </si>
  <si>
    <t>Schema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</si>
</sst>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DD0806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2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/>
    <xf numFmtId="0" fontId="1" fillId="0" borderId="2" xfId="0" applyFont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4" xfId="0" applyFont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2" borderId="5" xfId="0" applyFill="1" applyBorder="1"/>
    <xf numFmtId="0" fontId="0" fillId="0" borderId="10" xfId="0" applyBorder="1"/>
    <xf numFmtId="0" fontId="0" fillId="2" borderId="10" xfId="0" applyFill="1" applyBorder="1"/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/>
    <xf numFmtId="0" fontId="3" fillId="5" borderId="2" xfId="0" applyFont="1" applyFill="1" applyBorder="1"/>
    <xf numFmtId="0" fontId="0" fillId="5" borderId="2" xfId="0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0" fillId="0" borderId="10" xfId="0" applyBorder="1" applyAlignment="1">
      <alignment horizontal="center"/>
    </xf>
    <xf numFmtId="0" fontId="0" fillId="5" borderId="10" xfId="0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9" xfId="0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/>
    <xf numFmtId="0" fontId="0" fillId="2" borderId="10" xfId="0" applyFill="1" applyBorder="1" applyAlignment="1">
      <alignment horizontal="center"/>
    </xf>
    <xf numFmtId="0" fontId="1" fillId="5" borderId="9" xfId="0" applyFont="1" applyFill="1" applyBorder="1"/>
    <xf numFmtId="0" fontId="0" fillId="2" borderId="5" xfId="0" applyFill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49" fontId="4" fillId="0" borderId="2" xfId="0" applyNumberFormat="1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3" borderId="14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5" borderId="14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2" xfId="0" applyFill="1" applyBorder="1" applyAlignment="1">
      <alignment wrapText="1"/>
    </xf>
    <xf numFmtId="0" fontId="0" fillId="6" borderId="4" xfId="0" applyFill="1" applyBorder="1"/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/>
    <xf numFmtId="0" fontId="1" fillId="0" borderId="5" xfId="0" applyFont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1" fillId="2" borderId="2" xfId="0" applyFont="1" applyFill="1" applyBorder="1"/>
    <xf numFmtId="0" fontId="0" fillId="0" borderId="16" xfId="0" applyBorder="1" applyAlignment="1">
      <alignment wrapText="1"/>
    </xf>
    <xf numFmtId="0" fontId="0" fillId="5" borderId="4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horizontal="center"/>
    </xf>
    <xf numFmtId="0" fontId="5" fillId="0" borderId="19" xfId="0" applyFont="1" applyBorder="1"/>
    <xf numFmtId="0" fontId="0" fillId="0" borderId="19" xfId="0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4" xfId="0" applyFill="1" applyBorder="1"/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8" fillId="0" borderId="1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A0AE-B3E0-4477-A3EA-74CCDBA763FF}">
  <sheetPr>
    <pageSetUpPr fitToPage="1"/>
  </sheetPr>
  <dimension ref="A1:P54"/>
  <sheetViews>
    <sheetView topLeftCell="A25" workbookViewId="0">
      <selection activeCell="F3" sqref="F3"/>
    </sheetView>
  </sheetViews>
  <sheetFormatPr defaultRowHeight="12.45" x14ac:dyDescent="0.3"/>
  <cols>
    <col min="1" max="3" width="3" bestFit="1" customWidth="1"/>
    <col min="4" max="4" width="38.69140625" customWidth="1"/>
    <col min="5" max="5" width="22.53515625" customWidth="1"/>
    <col min="7" max="7" width="7.4609375" bestFit="1" customWidth="1"/>
    <col min="8" max="14" width="5.921875" customWidth="1"/>
    <col min="15" max="15" width="8" bestFit="1" customWidth="1"/>
    <col min="16" max="16" width="3.84375" bestFit="1" customWidth="1"/>
  </cols>
  <sheetData>
    <row r="1" spans="1:16" ht="22.3" customHeight="1" x14ac:dyDescent="0.3">
      <c r="A1" s="2"/>
      <c r="B1" s="2"/>
      <c r="C1" s="2"/>
      <c r="D1" s="107" t="s">
        <v>67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14.15" x14ac:dyDescent="0.3">
      <c r="A2" s="2"/>
      <c r="B2" s="2"/>
      <c r="C2" s="2"/>
      <c r="D2" s="108" t="s">
        <v>82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07.6" customHeight="1" x14ac:dyDescent="0.3">
      <c r="A3" s="36"/>
      <c r="B3" s="36"/>
      <c r="C3" s="36"/>
      <c r="D3" s="65" t="s">
        <v>65</v>
      </c>
      <c r="E3" s="36"/>
      <c r="F3" s="36"/>
      <c r="G3" s="109" t="s">
        <v>6</v>
      </c>
      <c r="H3" s="109"/>
      <c r="I3" s="110"/>
      <c r="J3" s="110"/>
      <c r="K3" s="110"/>
      <c r="L3" s="35" t="s">
        <v>8</v>
      </c>
      <c r="M3" s="110"/>
      <c r="N3" s="110"/>
      <c r="O3" s="110"/>
      <c r="P3" s="36" t="s">
        <v>20</v>
      </c>
    </row>
    <row r="4" spans="1:16" ht="105.45" thickBot="1" x14ac:dyDescent="0.35">
      <c r="A4" s="42" t="s">
        <v>41</v>
      </c>
      <c r="B4" s="42" t="s">
        <v>42</v>
      </c>
      <c r="C4" s="42" t="s">
        <v>40</v>
      </c>
      <c r="D4" s="42"/>
      <c r="E4" s="42" t="s">
        <v>4</v>
      </c>
      <c r="F4" s="42" t="s">
        <v>5</v>
      </c>
      <c r="G4" s="42" t="s">
        <v>27</v>
      </c>
      <c r="H4" s="42" t="s">
        <v>7</v>
      </c>
      <c r="I4" s="42" t="s">
        <v>28</v>
      </c>
      <c r="J4" s="42" t="s">
        <v>0</v>
      </c>
      <c r="K4" s="44" t="s">
        <v>29</v>
      </c>
      <c r="L4" s="42" t="s">
        <v>31</v>
      </c>
      <c r="M4" s="42" t="s">
        <v>9</v>
      </c>
      <c r="N4" s="42" t="s">
        <v>30</v>
      </c>
      <c r="O4" s="45" t="s">
        <v>1</v>
      </c>
      <c r="P4" s="43"/>
    </row>
    <row r="5" spans="1:16" ht="12.9" thickBot="1" x14ac:dyDescent="0.35">
      <c r="A5" s="60"/>
      <c r="B5" s="6"/>
      <c r="C5" s="6"/>
      <c r="D5" s="111" t="s">
        <v>81</v>
      </c>
      <c r="E5" s="112"/>
      <c r="F5" s="5"/>
      <c r="G5" s="24"/>
      <c r="H5" s="24"/>
      <c r="I5" s="24"/>
      <c r="J5" s="24"/>
      <c r="K5" s="24"/>
      <c r="L5" s="24"/>
      <c r="M5" s="24"/>
      <c r="N5" s="23"/>
      <c r="O5" s="23"/>
      <c r="P5" s="5"/>
    </row>
    <row r="6" spans="1:16" x14ac:dyDescent="0.3">
      <c r="A6" s="48" t="s">
        <v>44</v>
      </c>
      <c r="B6" s="8">
        <v>1</v>
      </c>
      <c r="C6" s="49" t="s">
        <v>43</v>
      </c>
      <c r="D6" s="50" t="s">
        <v>23</v>
      </c>
      <c r="E6" s="7" t="s">
        <v>11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20"/>
      <c r="O6" s="20"/>
      <c r="P6" s="7"/>
    </row>
    <row r="7" spans="1:16" x14ac:dyDescent="0.3">
      <c r="A7" s="51" t="s">
        <v>44</v>
      </c>
      <c r="B7" s="2">
        <v>1</v>
      </c>
      <c r="C7" s="37" t="s">
        <v>43</v>
      </c>
      <c r="D7" s="38" t="s">
        <v>39</v>
      </c>
      <c r="E7" s="1" t="s">
        <v>10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3"/>
      <c r="O7" s="10">
        <v>3</v>
      </c>
      <c r="P7" s="1"/>
    </row>
    <row r="8" spans="1:16" x14ac:dyDescent="0.3">
      <c r="A8" s="51" t="s">
        <v>44</v>
      </c>
      <c r="B8" s="2">
        <v>2</v>
      </c>
      <c r="C8" s="37" t="s">
        <v>43</v>
      </c>
      <c r="D8" s="39" t="s">
        <v>25</v>
      </c>
      <c r="E8" s="15" t="s">
        <v>58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3"/>
      <c r="O8" s="13"/>
      <c r="P8" s="1"/>
    </row>
    <row r="9" spans="1:16" x14ac:dyDescent="0.3">
      <c r="A9" s="51" t="s">
        <v>44</v>
      </c>
      <c r="B9" s="2">
        <v>2</v>
      </c>
      <c r="C9" s="37" t="s">
        <v>43</v>
      </c>
      <c r="D9" s="14" t="s">
        <v>24</v>
      </c>
      <c r="E9" s="15" t="s">
        <v>59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3"/>
      <c r="O9" s="13"/>
      <c r="P9" s="1"/>
    </row>
    <row r="10" spans="1:16" ht="12.9" thickBot="1" x14ac:dyDescent="0.35">
      <c r="A10" s="80" t="s">
        <v>44</v>
      </c>
      <c r="B10" s="26">
        <v>2</v>
      </c>
      <c r="C10" s="81" t="s">
        <v>43</v>
      </c>
      <c r="D10" s="82" t="s">
        <v>45</v>
      </c>
      <c r="E10" s="83" t="s">
        <v>10</v>
      </c>
      <c r="F10" s="25">
        <v>9</v>
      </c>
      <c r="G10" s="84"/>
      <c r="H10" s="84"/>
      <c r="I10" s="84"/>
      <c r="J10" s="83">
        <v>9</v>
      </c>
      <c r="K10" s="84"/>
      <c r="L10" s="84"/>
      <c r="M10" s="84"/>
      <c r="N10" s="85"/>
      <c r="O10" s="85"/>
      <c r="P10" s="25"/>
    </row>
    <row r="11" spans="1:16" x14ac:dyDescent="0.3">
      <c r="A11" s="48" t="s">
        <v>46</v>
      </c>
      <c r="B11" s="8">
        <v>1</v>
      </c>
      <c r="C11" s="49" t="s">
        <v>43</v>
      </c>
      <c r="D11" s="50" t="s">
        <v>26</v>
      </c>
      <c r="E11" s="7" t="s">
        <v>11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20"/>
      <c r="O11" s="20"/>
      <c r="P11" s="72"/>
    </row>
    <row r="12" spans="1:16" x14ac:dyDescent="0.3">
      <c r="A12" s="51" t="s">
        <v>46</v>
      </c>
      <c r="B12" s="2">
        <v>1</v>
      </c>
      <c r="C12" s="37" t="s">
        <v>43</v>
      </c>
      <c r="D12" s="38" t="s">
        <v>48</v>
      </c>
      <c r="E12" s="15" t="s">
        <v>59</v>
      </c>
      <c r="F12" s="1">
        <v>6</v>
      </c>
      <c r="G12" s="12"/>
      <c r="H12" s="11">
        <v>6</v>
      </c>
      <c r="I12" s="12"/>
      <c r="J12" s="12"/>
      <c r="K12" s="12"/>
      <c r="L12" s="12"/>
      <c r="M12" s="12"/>
      <c r="N12" s="13"/>
      <c r="O12" s="13"/>
      <c r="P12" s="73"/>
    </row>
    <row r="13" spans="1:16" ht="24.9" x14ac:dyDescent="0.3">
      <c r="A13" s="51" t="s">
        <v>46</v>
      </c>
      <c r="B13" s="2">
        <v>1</v>
      </c>
      <c r="C13" s="37" t="s">
        <v>43</v>
      </c>
      <c r="D13" s="40" t="s">
        <v>34</v>
      </c>
      <c r="E13" s="27" t="s">
        <v>36</v>
      </c>
      <c r="F13" s="28">
        <v>9</v>
      </c>
      <c r="G13" s="40">
        <v>6</v>
      </c>
      <c r="H13" s="30"/>
      <c r="I13" s="30"/>
      <c r="J13" s="30"/>
      <c r="K13" s="29">
        <v>3</v>
      </c>
      <c r="L13" s="30"/>
      <c r="M13" s="30"/>
      <c r="N13" s="31"/>
      <c r="O13" s="31"/>
      <c r="P13" s="87"/>
    </row>
    <row r="14" spans="1:16" x14ac:dyDescent="0.3">
      <c r="A14" s="51" t="s">
        <v>46</v>
      </c>
      <c r="B14" s="2">
        <v>1</v>
      </c>
      <c r="C14" s="37" t="s">
        <v>43</v>
      </c>
      <c r="D14" s="41" t="s">
        <v>47</v>
      </c>
      <c r="E14" s="27" t="s">
        <v>12</v>
      </c>
      <c r="F14" s="28">
        <v>6</v>
      </c>
      <c r="G14" s="30"/>
      <c r="H14" s="30"/>
      <c r="I14" s="30"/>
      <c r="J14" s="30"/>
      <c r="K14" s="30"/>
      <c r="L14" s="29">
        <v>6</v>
      </c>
      <c r="M14" s="30"/>
      <c r="N14" s="31"/>
      <c r="O14" s="31"/>
      <c r="P14" s="87"/>
    </row>
    <row r="15" spans="1:16" x14ac:dyDescent="0.3">
      <c r="A15" s="51" t="s">
        <v>46</v>
      </c>
      <c r="B15" s="2">
        <v>2</v>
      </c>
      <c r="C15" s="37" t="s">
        <v>43</v>
      </c>
      <c r="D15" s="14" t="s">
        <v>28</v>
      </c>
      <c r="E15" s="9" t="s">
        <v>13</v>
      </c>
      <c r="F15" s="1">
        <v>9</v>
      </c>
      <c r="G15" s="12"/>
      <c r="H15" s="12"/>
      <c r="I15" s="11">
        <v>9</v>
      </c>
      <c r="J15" s="12"/>
      <c r="K15" s="12"/>
      <c r="L15" s="12"/>
      <c r="M15" s="12"/>
      <c r="N15" s="13"/>
      <c r="O15" s="13"/>
      <c r="P15" s="73"/>
    </row>
    <row r="16" spans="1:16" x14ac:dyDescent="0.3">
      <c r="A16" s="51" t="s">
        <v>46</v>
      </c>
      <c r="B16" s="2">
        <v>2</v>
      </c>
      <c r="C16" s="37" t="s">
        <v>43</v>
      </c>
      <c r="D16" s="14" t="s">
        <v>68</v>
      </c>
      <c r="E16" s="15" t="s">
        <v>15</v>
      </c>
      <c r="F16" s="1">
        <v>9</v>
      </c>
      <c r="G16" s="12"/>
      <c r="H16" s="12"/>
      <c r="I16" s="12"/>
      <c r="J16" s="12"/>
      <c r="K16" s="11">
        <v>9</v>
      </c>
      <c r="L16" s="12"/>
      <c r="M16" s="12"/>
      <c r="N16" s="13"/>
      <c r="O16" s="13"/>
      <c r="P16" s="73"/>
    </row>
    <row r="17" spans="1:16" x14ac:dyDescent="0.3">
      <c r="A17" s="51" t="s">
        <v>46</v>
      </c>
      <c r="B17" s="2">
        <v>2</v>
      </c>
      <c r="C17" s="37" t="s">
        <v>43</v>
      </c>
      <c r="D17" s="38" t="s">
        <v>49</v>
      </c>
      <c r="E17" s="15" t="s">
        <v>15</v>
      </c>
      <c r="F17" s="1">
        <v>6</v>
      </c>
      <c r="G17" s="12"/>
      <c r="H17" s="12"/>
      <c r="I17" s="12"/>
      <c r="J17" s="12"/>
      <c r="K17" s="86">
        <v>6</v>
      </c>
      <c r="L17" s="12"/>
      <c r="M17" s="12"/>
      <c r="N17" s="13"/>
      <c r="O17" s="13"/>
      <c r="P17" s="73"/>
    </row>
    <row r="18" spans="1:16" ht="12.9" thickBot="1" x14ac:dyDescent="0.35">
      <c r="A18" s="52" t="s">
        <v>46</v>
      </c>
      <c r="B18" s="4">
        <v>2</v>
      </c>
      <c r="C18" s="53" t="s">
        <v>43</v>
      </c>
      <c r="D18" s="88" t="s">
        <v>69</v>
      </c>
      <c r="E18" s="89" t="s">
        <v>15</v>
      </c>
      <c r="F18" s="90">
        <v>9</v>
      </c>
      <c r="G18" s="91"/>
      <c r="H18" s="91"/>
      <c r="I18" s="91"/>
      <c r="J18" s="91"/>
      <c r="K18" s="92">
        <v>9</v>
      </c>
      <c r="L18" s="91"/>
      <c r="M18" s="91"/>
      <c r="N18" s="93"/>
      <c r="O18" s="93"/>
      <c r="P18" s="94"/>
    </row>
    <row r="19" spans="1:16" x14ac:dyDescent="0.3">
      <c r="A19" s="48" t="s">
        <v>57</v>
      </c>
      <c r="B19" s="8">
        <v>1</v>
      </c>
      <c r="C19" s="49" t="s">
        <v>43</v>
      </c>
      <c r="D19" s="56" t="s">
        <v>50</v>
      </c>
      <c r="E19" s="59" t="s">
        <v>15</v>
      </c>
      <c r="F19" s="7">
        <v>9</v>
      </c>
      <c r="G19" s="19"/>
      <c r="H19" s="19"/>
      <c r="I19" s="19"/>
      <c r="J19" s="19"/>
      <c r="K19" s="16">
        <v>9</v>
      </c>
      <c r="L19" s="19"/>
      <c r="M19" s="19"/>
      <c r="N19" s="20"/>
      <c r="O19" s="20"/>
      <c r="P19" s="72"/>
    </row>
    <row r="20" spans="1:16" x14ac:dyDescent="0.3">
      <c r="A20" s="51" t="s">
        <v>57</v>
      </c>
      <c r="B20" s="2">
        <v>1</v>
      </c>
      <c r="C20" s="37" t="s">
        <v>43</v>
      </c>
      <c r="D20" s="38" t="s">
        <v>70</v>
      </c>
      <c r="E20" s="15" t="s">
        <v>71</v>
      </c>
      <c r="F20" s="1">
        <v>6</v>
      </c>
      <c r="G20" s="12"/>
      <c r="H20" s="12"/>
      <c r="I20" s="12"/>
      <c r="J20" s="12"/>
      <c r="K20" s="86">
        <v>6</v>
      </c>
      <c r="L20" s="12"/>
      <c r="M20" s="12"/>
      <c r="N20" s="13"/>
      <c r="O20" s="13"/>
      <c r="P20" s="73"/>
    </row>
    <row r="21" spans="1:16" x14ac:dyDescent="0.3">
      <c r="A21" s="51" t="s">
        <v>57</v>
      </c>
      <c r="B21" s="2">
        <v>1</v>
      </c>
      <c r="C21" s="37" t="s">
        <v>43</v>
      </c>
      <c r="D21" s="38" t="s">
        <v>32</v>
      </c>
      <c r="E21" s="15" t="s">
        <v>14</v>
      </c>
      <c r="F21" s="1">
        <v>9</v>
      </c>
      <c r="G21" s="12"/>
      <c r="H21" s="12"/>
      <c r="I21" s="12"/>
      <c r="J21" s="12"/>
      <c r="K21" s="12"/>
      <c r="L21" s="11">
        <v>9</v>
      </c>
      <c r="M21" s="12"/>
      <c r="N21" s="13"/>
      <c r="O21" s="13"/>
      <c r="P21" s="73"/>
    </row>
    <row r="22" spans="1:16" ht="12.9" thickBot="1" x14ac:dyDescent="0.35">
      <c r="A22" s="52" t="s">
        <v>57</v>
      </c>
      <c r="B22" s="4">
        <v>2</v>
      </c>
      <c r="C22" s="53" t="s">
        <v>43</v>
      </c>
      <c r="D22" s="54" t="s">
        <v>72</v>
      </c>
      <c r="E22" s="22" t="s">
        <v>15</v>
      </c>
      <c r="F22" s="3">
        <v>6</v>
      </c>
      <c r="G22" s="18"/>
      <c r="H22" s="18"/>
      <c r="I22" s="18"/>
      <c r="J22" s="18"/>
      <c r="K22" s="64">
        <v>6</v>
      </c>
      <c r="L22" s="18"/>
      <c r="M22" s="18"/>
      <c r="N22" s="21"/>
      <c r="O22" s="21"/>
      <c r="P22" s="74"/>
    </row>
    <row r="23" spans="1:16" ht="12.9" thickBot="1" x14ac:dyDescent="0.35">
      <c r="A23" s="95"/>
      <c r="B23" s="95"/>
      <c r="C23" s="95"/>
      <c r="D23" s="96"/>
      <c r="E23" s="97"/>
      <c r="F23" s="97"/>
      <c r="G23" s="98"/>
      <c r="H23" s="98"/>
      <c r="I23" s="98"/>
      <c r="J23" s="98"/>
      <c r="K23" s="98"/>
      <c r="L23" s="98"/>
      <c r="M23" s="98"/>
      <c r="N23" s="99"/>
      <c r="O23" s="99"/>
      <c r="P23" s="97"/>
    </row>
    <row r="24" spans="1:16" ht="12.45" customHeight="1" x14ac:dyDescent="0.3">
      <c r="A24" s="61"/>
      <c r="B24" s="8"/>
      <c r="C24" s="8"/>
      <c r="D24" s="113" t="s">
        <v>73</v>
      </c>
      <c r="E24" s="114"/>
      <c r="F24" s="7"/>
      <c r="G24" s="16"/>
      <c r="H24" s="16"/>
      <c r="I24" s="16"/>
      <c r="J24" s="16"/>
      <c r="K24" s="16"/>
      <c r="L24" s="16"/>
      <c r="M24" s="16"/>
      <c r="N24" s="17"/>
      <c r="O24" s="17"/>
      <c r="P24" s="72"/>
    </row>
    <row r="25" spans="1:16" ht="24.9" x14ac:dyDescent="0.3">
      <c r="A25" s="51" t="s">
        <v>57</v>
      </c>
      <c r="B25" s="37">
        <v>2</v>
      </c>
      <c r="C25" s="2"/>
      <c r="D25" s="15" t="s">
        <v>75</v>
      </c>
      <c r="E25" s="27" t="s">
        <v>76</v>
      </c>
      <c r="F25" s="1">
        <v>6</v>
      </c>
      <c r="G25" s="12"/>
      <c r="H25" s="12"/>
      <c r="I25" s="12"/>
      <c r="J25" s="12"/>
      <c r="K25" s="12"/>
      <c r="L25" s="11"/>
      <c r="M25" s="11"/>
      <c r="N25" s="101"/>
      <c r="O25" s="101"/>
      <c r="P25" s="73"/>
    </row>
    <row r="26" spans="1:16" x14ac:dyDescent="0.3">
      <c r="A26" s="51" t="s">
        <v>57</v>
      </c>
      <c r="B26" s="37">
        <v>2</v>
      </c>
      <c r="C26" s="2"/>
      <c r="D26" s="15" t="s">
        <v>55</v>
      </c>
      <c r="E26" s="15" t="s">
        <v>60</v>
      </c>
      <c r="F26" s="1">
        <v>6</v>
      </c>
      <c r="G26" s="12"/>
      <c r="H26" s="12"/>
      <c r="I26" s="12"/>
      <c r="J26" s="12"/>
      <c r="K26" s="12"/>
      <c r="L26" s="11">
        <v>6</v>
      </c>
      <c r="M26" s="11"/>
      <c r="N26" s="101"/>
      <c r="O26" s="101"/>
      <c r="P26" s="73"/>
    </row>
    <row r="27" spans="1:16" ht="12.9" thickBot="1" x14ac:dyDescent="0.35">
      <c r="A27" s="52" t="s">
        <v>57</v>
      </c>
      <c r="B27" s="53">
        <v>2</v>
      </c>
      <c r="C27" s="4"/>
      <c r="D27" s="22" t="s">
        <v>74</v>
      </c>
      <c r="E27" s="22" t="s">
        <v>61</v>
      </c>
      <c r="F27" s="3">
        <v>6</v>
      </c>
      <c r="G27" s="18"/>
      <c r="H27" s="18"/>
      <c r="I27" s="18"/>
      <c r="J27" s="18"/>
      <c r="K27" s="18"/>
      <c r="L27" s="100"/>
      <c r="M27" s="100"/>
      <c r="N27" s="102"/>
      <c r="O27" s="102"/>
      <c r="P27" s="74"/>
    </row>
    <row r="28" spans="1:16" ht="12.9" thickBot="1" x14ac:dyDescent="0.35">
      <c r="A28" s="95"/>
      <c r="B28" s="95"/>
      <c r="C28" s="95"/>
      <c r="D28" s="96"/>
      <c r="E28" s="97"/>
      <c r="F28" s="97"/>
      <c r="G28" s="98"/>
      <c r="H28" s="98"/>
      <c r="I28" s="98"/>
      <c r="J28" s="98"/>
      <c r="K28" s="98"/>
      <c r="L28" s="98"/>
      <c r="M28" s="98"/>
      <c r="N28" s="99"/>
      <c r="O28" s="99"/>
      <c r="P28" s="97"/>
    </row>
    <row r="29" spans="1:16" x14ac:dyDescent="0.3">
      <c r="A29" s="61"/>
      <c r="B29" s="8"/>
      <c r="C29" s="8"/>
      <c r="D29" s="115" t="s">
        <v>62</v>
      </c>
      <c r="E29" s="116"/>
      <c r="F29" s="7"/>
      <c r="G29" s="16"/>
      <c r="H29" s="16"/>
      <c r="I29" s="16"/>
      <c r="J29" s="16"/>
      <c r="K29" s="16"/>
      <c r="L29" s="16"/>
      <c r="M29" s="16"/>
      <c r="N29" s="17"/>
      <c r="O29" s="17"/>
      <c r="P29" s="72"/>
    </row>
    <row r="30" spans="1:16" x14ac:dyDescent="0.3">
      <c r="A30" s="51" t="s">
        <v>57</v>
      </c>
      <c r="B30" s="37">
        <v>2</v>
      </c>
      <c r="C30" s="2"/>
      <c r="D30" s="15" t="s">
        <v>75</v>
      </c>
      <c r="E30" s="15" t="s">
        <v>76</v>
      </c>
      <c r="F30" s="15" t="s">
        <v>56</v>
      </c>
      <c r="G30" s="77"/>
      <c r="H30" s="77"/>
      <c r="I30" s="77"/>
      <c r="J30" s="77"/>
      <c r="K30" s="77"/>
      <c r="L30" s="77"/>
      <c r="M30" s="14"/>
      <c r="N30" s="12"/>
      <c r="O30" s="12"/>
      <c r="P30" s="73"/>
    </row>
    <row r="31" spans="1:16" x14ac:dyDescent="0.3">
      <c r="A31" s="51" t="s">
        <v>57</v>
      </c>
      <c r="B31" s="37">
        <v>2</v>
      </c>
      <c r="C31" s="2"/>
      <c r="D31" s="15" t="s">
        <v>55</v>
      </c>
      <c r="E31" s="15" t="s">
        <v>60</v>
      </c>
      <c r="F31" s="15" t="s">
        <v>56</v>
      </c>
      <c r="G31" s="77"/>
      <c r="H31" s="77"/>
      <c r="I31" s="77"/>
      <c r="J31" s="77"/>
      <c r="K31" s="78"/>
      <c r="L31" s="77"/>
      <c r="M31" s="14"/>
      <c r="N31" s="12"/>
      <c r="O31" s="12"/>
      <c r="P31" s="73"/>
    </row>
    <row r="32" spans="1:16" x14ac:dyDescent="0.3">
      <c r="A32" s="51" t="s">
        <v>57</v>
      </c>
      <c r="B32" s="37">
        <v>2</v>
      </c>
      <c r="C32" s="2"/>
      <c r="D32" s="15" t="s">
        <v>74</v>
      </c>
      <c r="E32" s="15" t="s">
        <v>61</v>
      </c>
      <c r="F32" s="15" t="s">
        <v>56</v>
      </c>
      <c r="G32" s="77"/>
      <c r="H32" s="77"/>
      <c r="I32" s="77"/>
      <c r="J32" s="77"/>
      <c r="K32" s="77"/>
      <c r="L32" s="77"/>
      <c r="M32" s="14"/>
      <c r="N32" s="12"/>
      <c r="O32" s="12"/>
      <c r="P32" s="73"/>
    </row>
    <row r="33" spans="1:16" x14ac:dyDescent="0.3">
      <c r="A33" s="51" t="s">
        <v>57</v>
      </c>
      <c r="B33" s="37">
        <v>1</v>
      </c>
      <c r="C33" s="2"/>
      <c r="D33" s="15" t="s">
        <v>37</v>
      </c>
      <c r="E33" s="15" t="s">
        <v>15</v>
      </c>
      <c r="F33" s="15" t="s">
        <v>56</v>
      </c>
      <c r="G33" s="77"/>
      <c r="H33" s="77"/>
      <c r="I33" s="77"/>
      <c r="J33" s="77"/>
      <c r="K33" s="77"/>
      <c r="L33" s="77"/>
      <c r="M33" s="14"/>
      <c r="N33" s="12"/>
      <c r="O33" s="12"/>
      <c r="P33" s="73"/>
    </row>
    <row r="34" spans="1:16" x14ac:dyDescent="0.3">
      <c r="A34" s="51" t="s">
        <v>57</v>
      </c>
      <c r="B34" s="37">
        <v>1</v>
      </c>
      <c r="C34" s="2"/>
      <c r="D34" s="15" t="s">
        <v>54</v>
      </c>
      <c r="E34" s="15" t="s">
        <v>38</v>
      </c>
      <c r="F34" s="15" t="s">
        <v>56</v>
      </c>
      <c r="G34" s="77"/>
      <c r="H34" s="77"/>
      <c r="I34" s="77"/>
      <c r="J34" s="77"/>
      <c r="K34" s="77"/>
      <c r="L34" s="77"/>
      <c r="M34" s="14"/>
      <c r="N34" s="12"/>
      <c r="O34" s="12"/>
      <c r="P34" s="73"/>
    </row>
    <row r="35" spans="1:16" x14ac:dyDescent="0.3">
      <c r="A35" s="51" t="s">
        <v>57</v>
      </c>
      <c r="B35" s="2">
        <v>1</v>
      </c>
      <c r="C35" s="2"/>
      <c r="D35" s="15" t="s">
        <v>33</v>
      </c>
      <c r="E35" s="15" t="s">
        <v>10</v>
      </c>
      <c r="F35" s="15" t="s">
        <v>56</v>
      </c>
      <c r="G35" s="77"/>
      <c r="H35" s="77"/>
      <c r="I35" s="77"/>
      <c r="J35" s="77"/>
      <c r="K35" s="77"/>
      <c r="L35" s="77"/>
      <c r="M35" s="14"/>
      <c r="N35" s="12"/>
      <c r="O35" s="12"/>
      <c r="P35" s="73"/>
    </row>
    <row r="36" spans="1:16" x14ac:dyDescent="0.3">
      <c r="A36" s="51" t="s">
        <v>57</v>
      </c>
      <c r="B36" s="2">
        <v>2</v>
      </c>
      <c r="C36" s="2"/>
      <c r="D36" s="15" t="s">
        <v>77</v>
      </c>
      <c r="E36" s="15" t="s">
        <v>78</v>
      </c>
      <c r="F36" s="15" t="s">
        <v>56</v>
      </c>
      <c r="G36" s="77"/>
      <c r="H36" s="77"/>
      <c r="I36" s="77"/>
      <c r="J36" s="77"/>
      <c r="K36" s="77"/>
      <c r="L36" s="77"/>
      <c r="M36" s="14"/>
      <c r="N36" s="12"/>
      <c r="O36" s="12"/>
      <c r="P36" s="73"/>
    </row>
    <row r="37" spans="1:16" x14ac:dyDescent="0.3">
      <c r="A37" s="51" t="s">
        <v>57</v>
      </c>
      <c r="B37" s="2">
        <v>2</v>
      </c>
      <c r="C37" s="2"/>
      <c r="D37" s="15" t="s">
        <v>79</v>
      </c>
      <c r="E37" s="15" t="s">
        <v>15</v>
      </c>
      <c r="F37" s="15" t="s">
        <v>56</v>
      </c>
      <c r="G37" s="77"/>
      <c r="H37" s="77"/>
      <c r="I37" s="77"/>
      <c r="J37" s="77"/>
      <c r="K37" s="77"/>
      <c r="L37" s="77"/>
      <c r="M37" s="14"/>
      <c r="N37" s="12"/>
      <c r="O37" s="12"/>
      <c r="P37" s="73"/>
    </row>
    <row r="38" spans="1:16" ht="12.9" thickBot="1" x14ac:dyDescent="0.35">
      <c r="A38" s="52" t="s">
        <v>57</v>
      </c>
      <c r="B38" s="4">
        <v>2</v>
      </c>
      <c r="C38" s="4"/>
      <c r="D38" s="22" t="s">
        <v>80</v>
      </c>
      <c r="E38" s="22" t="s">
        <v>71</v>
      </c>
      <c r="F38" s="22" t="s">
        <v>56</v>
      </c>
      <c r="G38" s="79"/>
      <c r="H38" s="79"/>
      <c r="I38" s="79"/>
      <c r="J38" s="79"/>
      <c r="K38" s="79"/>
      <c r="L38" s="79"/>
      <c r="M38" s="76"/>
      <c r="N38" s="18"/>
      <c r="O38" s="18"/>
      <c r="P38" s="74"/>
    </row>
    <row r="39" spans="1:16" x14ac:dyDescent="0.3">
      <c r="A39" s="46"/>
      <c r="B39" s="46"/>
      <c r="C39" s="46"/>
      <c r="D39" s="58"/>
      <c r="E39" s="33"/>
      <c r="F39" s="33"/>
      <c r="G39" s="47"/>
      <c r="H39" s="47"/>
      <c r="I39" s="47"/>
      <c r="J39" s="47"/>
      <c r="K39" s="47"/>
      <c r="L39" s="47"/>
      <c r="M39" s="47"/>
      <c r="N39" s="47"/>
      <c r="O39" s="47"/>
      <c r="P39" s="33"/>
    </row>
    <row r="40" spans="1:16" ht="12.9" thickBot="1" x14ac:dyDescent="0.35">
      <c r="A40" s="26"/>
      <c r="B40" s="26"/>
      <c r="C40" s="26"/>
      <c r="D40" s="103" t="s">
        <v>52</v>
      </c>
      <c r="E40" s="104"/>
      <c r="F40" s="25"/>
      <c r="G40" s="32"/>
      <c r="H40" s="32"/>
      <c r="I40" s="32"/>
      <c r="J40" s="32"/>
      <c r="K40" s="32"/>
      <c r="L40" s="32"/>
      <c r="M40" s="32"/>
      <c r="N40" s="57"/>
      <c r="O40" s="57"/>
      <c r="P40" s="25"/>
    </row>
    <row r="41" spans="1:16" x14ac:dyDescent="0.3">
      <c r="A41" s="61"/>
      <c r="B41" s="8"/>
      <c r="C41" s="49" t="s">
        <v>43</v>
      </c>
      <c r="D41" s="56" t="s">
        <v>51</v>
      </c>
      <c r="E41" s="7"/>
      <c r="F41" s="7">
        <v>3</v>
      </c>
      <c r="G41" s="19"/>
      <c r="H41" s="19"/>
      <c r="I41" s="19"/>
      <c r="J41" s="19"/>
      <c r="K41" s="19"/>
      <c r="L41" s="19"/>
      <c r="M41" s="19"/>
      <c r="N41" s="17">
        <v>3</v>
      </c>
      <c r="O41" s="20"/>
      <c r="P41" s="7"/>
    </row>
    <row r="42" spans="1:16" ht="12.9" thickBot="1" x14ac:dyDescent="0.35">
      <c r="A42" s="62"/>
      <c r="B42" s="4"/>
      <c r="C42" s="53" t="s">
        <v>43</v>
      </c>
      <c r="D42" s="22" t="s">
        <v>53</v>
      </c>
      <c r="E42" s="3"/>
      <c r="F42" s="3">
        <v>3</v>
      </c>
      <c r="G42" s="18"/>
      <c r="H42" s="18"/>
      <c r="I42" s="18"/>
      <c r="J42" s="18"/>
      <c r="K42" s="18"/>
      <c r="L42" s="18"/>
      <c r="M42" s="18"/>
      <c r="N42" s="63">
        <v>3</v>
      </c>
      <c r="O42" s="21"/>
      <c r="P42" s="3"/>
    </row>
    <row r="43" spans="1:16" x14ac:dyDescent="0.3">
      <c r="A43" s="46"/>
      <c r="B43" s="46"/>
      <c r="C43" s="46"/>
      <c r="D43" s="33"/>
      <c r="E43" s="33"/>
      <c r="F43" s="33"/>
      <c r="G43" s="34"/>
      <c r="H43" s="34"/>
      <c r="I43" s="34"/>
      <c r="J43" s="34"/>
      <c r="K43" s="34"/>
      <c r="L43" s="34"/>
      <c r="M43" s="34"/>
      <c r="N43" s="55"/>
      <c r="O43" s="55"/>
      <c r="P43" s="33"/>
    </row>
    <row r="44" spans="1:16" x14ac:dyDescent="0.3">
      <c r="A44" s="2"/>
      <c r="B44" s="2"/>
      <c r="C44" s="2"/>
      <c r="D44" s="1" t="s">
        <v>19</v>
      </c>
      <c r="E44" s="1"/>
      <c r="F44" s="1">
        <f>SUM(F5:F42)</f>
        <v>174</v>
      </c>
      <c r="G44" s="2">
        <f t="shared" ref="G44:O44" si="0">SUM(G6:G42)</f>
        <v>48</v>
      </c>
      <c r="H44" s="2">
        <f t="shared" si="0"/>
        <v>18</v>
      </c>
      <c r="I44" s="2">
        <f t="shared" si="0"/>
        <v>9</v>
      </c>
      <c r="J44" s="2">
        <f t="shared" si="0"/>
        <v>9</v>
      </c>
      <c r="K44" s="2">
        <f t="shared" si="0"/>
        <v>48</v>
      </c>
      <c r="L44" s="2">
        <f t="shared" si="0"/>
        <v>21</v>
      </c>
      <c r="M44" s="2">
        <f t="shared" si="0"/>
        <v>0</v>
      </c>
      <c r="N44" s="2">
        <f t="shared" si="0"/>
        <v>6</v>
      </c>
      <c r="O44" s="2">
        <f t="shared" si="0"/>
        <v>3</v>
      </c>
      <c r="P44" s="2">
        <f>SUM(G44:O44)</f>
        <v>162</v>
      </c>
    </row>
    <row r="45" spans="1:16" x14ac:dyDescent="0.3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1"/>
    </row>
    <row r="46" spans="1:16" x14ac:dyDescent="0.3">
      <c r="A46" s="2"/>
      <c r="B46" s="2"/>
      <c r="C46" s="2"/>
      <c r="D46" s="1" t="s">
        <v>16</v>
      </c>
      <c r="E46" s="1"/>
      <c r="F46" s="1"/>
      <c r="G46" s="2">
        <v>60</v>
      </c>
      <c r="H46" s="2">
        <v>27</v>
      </c>
      <c r="I46" s="2">
        <v>15</v>
      </c>
      <c r="J46" s="2">
        <v>18</v>
      </c>
      <c r="K46" s="2">
        <v>60</v>
      </c>
      <c r="L46" s="2">
        <v>30</v>
      </c>
      <c r="M46" s="2">
        <v>18</v>
      </c>
      <c r="N46" s="2">
        <v>6</v>
      </c>
      <c r="O46" s="2">
        <v>9</v>
      </c>
      <c r="P46" s="1"/>
    </row>
    <row r="47" spans="1:16" x14ac:dyDescent="0.3">
      <c r="A47" s="2"/>
      <c r="B47" s="2"/>
      <c r="C47" s="2"/>
      <c r="D47" s="1" t="s">
        <v>17</v>
      </c>
      <c r="E47" s="1"/>
      <c r="F47" s="1"/>
      <c r="G47" s="2">
        <v>45</v>
      </c>
      <c r="H47" s="2">
        <v>18</v>
      </c>
      <c r="I47" s="2">
        <v>6</v>
      </c>
      <c r="J47" s="2">
        <v>6</v>
      </c>
      <c r="K47" s="2">
        <v>42</v>
      </c>
      <c r="L47" s="2">
        <v>18</v>
      </c>
      <c r="M47" s="2">
        <v>12</v>
      </c>
      <c r="N47" s="2">
        <v>6</v>
      </c>
      <c r="O47" s="2">
        <v>3</v>
      </c>
      <c r="P47" s="1"/>
    </row>
    <row r="48" spans="1:16" x14ac:dyDescent="0.3">
      <c r="A48" s="2"/>
      <c r="B48" s="2"/>
      <c r="C48" s="2"/>
      <c r="D48" s="1" t="s">
        <v>22</v>
      </c>
      <c r="E48" s="1"/>
      <c r="F48" s="1"/>
      <c r="G48" s="1" t="str">
        <f>IF(G44&gt;G46,G44-G46,"")</f>
        <v/>
      </c>
      <c r="H48" s="1" t="str">
        <f>IF(H44&gt;H46,H44-H46,"")</f>
        <v/>
      </c>
      <c r="I48" s="1"/>
      <c r="J48" s="1"/>
      <c r="K48" s="1" t="str">
        <f>IF(K44&gt;K46,K44-K46,"")</f>
        <v/>
      </c>
      <c r="L48" s="1" t="str">
        <f>IF(L44&gt;L46,L44-L46,"")</f>
        <v/>
      </c>
      <c r="M48" s="1" t="str">
        <f>IF(M44&gt;M46,M44-M46,"")</f>
        <v/>
      </c>
      <c r="N48" s="2" t="str">
        <f>IF(N44&gt;N46,N44-N46,"")</f>
        <v/>
      </c>
      <c r="O48" s="2"/>
      <c r="P48" s="1"/>
    </row>
    <row r="49" spans="1:16" x14ac:dyDescent="0.3">
      <c r="A49" s="2"/>
      <c r="B49" s="2"/>
      <c r="C49" s="2"/>
      <c r="D49" s="1" t="s">
        <v>21</v>
      </c>
      <c r="E49" s="1"/>
      <c r="F49" s="1"/>
      <c r="G49" s="2">
        <f t="shared" ref="G49:O49" si="1">IF(G44&lt;G47,G47-G44, 0)</f>
        <v>0</v>
      </c>
      <c r="H49" s="2">
        <f t="shared" si="1"/>
        <v>0</v>
      </c>
      <c r="I49" s="2">
        <f t="shared" si="1"/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12</v>
      </c>
      <c r="N49" s="2">
        <f t="shared" si="1"/>
        <v>0</v>
      </c>
      <c r="O49" s="2">
        <f t="shared" si="1"/>
        <v>0</v>
      </c>
      <c r="P49" s="1">
        <f>SUM(G49:O49)</f>
        <v>12</v>
      </c>
    </row>
    <row r="50" spans="1:16" x14ac:dyDescent="0.3">
      <c r="A50" s="2"/>
      <c r="B50" s="2"/>
      <c r="C50" s="2"/>
      <c r="D50" s="1" t="s">
        <v>18</v>
      </c>
      <c r="E50" s="1"/>
      <c r="F50" s="1"/>
      <c r="G50" s="2">
        <f t="shared" ref="G50:O50" si="2">MIN(G44,G46)</f>
        <v>48</v>
      </c>
      <c r="H50" s="2">
        <f t="shared" si="2"/>
        <v>18</v>
      </c>
      <c r="I50" s="2">
        <f t="shared" si="2"/>
        <v>9</v>
      </c>
      <c r="J50" s="2">
        <f t="shared" si="2"/>
        <v>9</v>
      </c>
      <c r="K50" s="2">
        <f t="shared" si="2"/>
        <v>48</v>
      </c>
      <c r="L50" s="2">
        <f t="shared" si="2"/>
        <v>21</v>
      </c>
      <c r="M50" s="2">
        <f t="shared" si="2"/>
        <v>0</v>
      </c>
      <c r="N50" s="2">
        <f t="shared" si="2"/>
        <v>6</v>
      </c>
      <c r="O50" s="2">
        <f t="shared" si="2"/>
        <v>3</v>
      </c>
      <c r="P50" s="1">
        <f>SUM(G50:O50)</f>
        <v>162</v>
      </c>
    </row>
    <row r="51" spans="1:16" x14ac:dyDescent="0.3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1"/>
    </row>
    <row r="52" spans="1:16" x14ac:dyDescent="0.3">
      <c r="A52" s="2"/>
      <c r="B52" s="2"/>
      <c r="C52" s="2"/>
      <c r="D52" s="105" t="s">
        <v>35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 x14ac:dyDescent="0.3">
      <c r="A53" s="2"/>
      <c r="B53" s="2"/>
      <c r="C53" s="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</row>
    <row r="54" spans="1:16" x14ac:dyDescent="0.3">
      <c r="A54" s="2"/>
      <c r="B54" s="2"/>
      <c r="C54" s="2"/>
      <c r="D54" s="1" t="s">
        <v>2</v>
      </c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1"/>
    </row>
  </sheetData>
  <mergeCells count="10">
    <mergeCell ref="D40:E40"/>
    <mergeCell ref="D52:P53"/>
    <mergeCell ref="D1:P1"/>
    <mergeCell ref="D2:P2"/>
    <mergeCell ref="G3:H3"/>
    <mergeCell ref="I3:K3"/>
    <mergeCell ref="M3:O3"/>
    <mergeCell ref="D5:E5"/>
    <mergeCell ref="D24:E24"/>
    <mergeCell ref="D29:E29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768-FDD9-4CA6-942C-050564FAC6CC}">
  <sheetPr>
    <pageSetUpPr fitToPage="1"/>
  </sheetPr>
  <dimension ref="A1:P60"/>
  <sheetViews>
    <sheetView tabSelected="1" topLeftCell="A3" workbookViewId="0">
      <selection activeCell="G51" sqref="G51"/>
    </sheetView>
  </sheetViews>
  <sheetFormatPr defaultRowHeight="12.45" x14ac:dyDescent="0.3"/>
  <cols>
    <col min="1" max="3" width="3" bestFit="1" customWidth="1"/>
    <col min="4" max="4" width="36.07421875" customWidth="1"/>
    <col min="5" max="5" width="26.84375" customWidth="1"/>
    <col min="6" max="6" width="4.61328125" bestFit="1" customWidth="1"/>
    <col min="7" max="7" width="8.84375" customWidth="1"/>
    <col min="8" max="8" width="5" customWidth="1"/>
    <col min="9" max="14" width="6.4609375" customWidth="1"/>
    <col min="15" max="15" width="8.3828125" customWidth="1"/>
    <col min="16" max="16" width="7" customWidth="1"/>
  </cols>
  <sheetData>
    <row r="1" spans="1:16" ht="21" customHeight="1" x14ac:dyDescent="0.3">
      <c r="A1" s="2"/>
      <c r="B1" s="2"/>
      <c r="C1" s="2"/>
      <c r="D1" s="107" t="s">
        <v>67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14.15" x14ac:dyDescent="0.3">
      <c r="A2" s="2"/>
      <c r="B2" s="2"/>
      <c r="C2" s="2"/>
      <c r="D2" s="108" t="s">
        <v>83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21.3" customHeight="1" x14ac:dyDescent="0.3">
      <c r="A3" s="36"/>
      <c r="B3" s="36"/>
      <c r="C3" s="36"/>
      <c r="D3" s="65" t="s">
        <v>66</v>
      </c>
      <c r="E3" s="36"/>
      <c r="F3" s="36"/>
      <c r="G3" s="109" t="s">
        <v>6</v>
      </c>
      <c r="H3" s="109"/>
      <c r="I3" s="110"/>
      <c r="J3" s="110"/>
      <c r="K3" s="110"/>
      <c r="L3" s="35" t="s">
        <v>8</v>
      </c>
      <c r="M3" s="110"/>
      <c r="N3" s="110"/>
      <c r="O3" s="110"/>
      <c r="P3" s="36" t="s">
        <v>20</v>
      </c>
    </row>
    <row r="4" spans="1:16" ht="105.45" thickBot="1" x14ac:dyDescent="0.35">
      <c r="A4" s="42" t="s">
        <v>41</v>
      </c>
      <c r="B4" s="42" t="s">
        <v>42</v>
      </c>
      <c r="C4" s="42" t="s">
        <v>40</v>
      </c>
      <c r="D4" s="42" t="s">
        <v>3</v>
      </c>
      <c r="E4" s="42" t="s">
        <v>4</v>
      </c>
      <c r="F4" s="42" t="s">
        <v>5</v>
      </c>
      <c r="G4" s="42" t="s">
        <v>27</v>
      </c>
      <c r="H4" s="42" t="s">
        <v>7</v>
      </c>
      <c r="I4" s="42" t="s">
        <v>28</v>
      </c>
      <c r="J4" s="42" t="s">
        <v>0</v>
      </c>
      <c r="K4" s="44" t="s">
        <v>29</v>
      </c>
      <c r="L4" s="42" t="s">
        <v>31</v>
      </c>
      <c r="M4" s="42" t="s">
        <v>9</v>
      </c>
      <c r="N4" s="42" t="s">
        <v>30</v>
      </c>
      <c r="O4" s="45" t="s">
        <v>1</v>
      </c>
      <c r="P4" s="43"/>
    </row>
    <row r="5" spans="1:16" ht="12.9" thickBot="1" x14ac:dyDescent="0.35">
      <c r="A5" s="60"/>
      <c r="B5" s="6"/>
      <c r="C5" s="6"/>
      <c r="D5" s="111" t="s">
        <v>81</v>
      </c>
      <c r="E5" s="112"/>
      <c r="F5" s="5"/>
      <c r="G5" s="24"/>
      <c r="H5" s="24"/>
      <c r="I5" s="24"/>
      <c r="J5" s="24"/>
      <c r="K5" s="24"/>
      <c r="L5" s="24"/>
      <c r="M5" s="24"/>
      <c r="N5" s="23"/>
      <c r="O5" s="23"/>
      <c r="P5" s="5"/>
    </row>
    <row r="6" spans="1:16" x14ac:dyDescent="0.3">
      <c r="A6" s="48" t="s">
        <v>44</v>
      </c>
      <c r="B6" s="8">
        <v>1</v>
      </c>
      <c r="C6" s="49" t="s">
        <v>43</v>
      </c>
      <c r="D6" s="50" t="s">
        <v>23</v>
      </c>
      <c r="E6" s="7" t="s">
        <v>11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20"/>
      <c r="O6" s="20"/>
      <c r="P6" s="7"/>
    </row>
    <row r="7" spans="1:16" x14ac:dyDescent="0.3">
      <c r="A7" s="51" t="s">
        <v>44</v>
      </c>
      <c r="B7" s="2">
        <v>1</v>
      </c>
      <c r="C7" s="37" t="s">
        <v>43</v>
      </c>
      <c r="D7" s="38" t="s">
        <v>39</v>
      </c>
      <c r="E7" s="1" t="s">
        <v>10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3"/>
      <c r="O7" s="10">
        <v>3</v>
      </c>
      <c r="P7" s="1"/>
    </row>
    <row r="8" spans="1:16" x14ac:dyDescent="0.3">
      <c r="A8" s="51" t="s">
        <v>44</v>
      </c>
      <c r="B8" s="2">
        <v>2</v>
      </c>
      <c r="C8" s="37" t="s">
        <v>43</v>
      </c>
      <c r="D8" s="39" t="s">
        <v>25</v>
      </c>
      <c r="E8" s="15" t="s">
        <v>58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3"/>
      <c r="O8" s="13"/>
      <c r="P8" s="1"/>
    </row>
    <row r="9" spans="1:16" x14ac:dyDescent="0.3">
      <c r="A9" s="51" t="s">
        <v>44</v>
      </c>
      <c r="B9" s="2">
        <v>2</v>
      </c>
      <c r="C9" s="37" t="s">
        <v>43</v>
      </c>
      <c r="D9" s="14" t="s">
        <v>24</v>
      </c>
      <c r="E9" s="15" t="s">
        <v>59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3"/>
      <c r="O9" s="13"/>
      <c r="P9" s="1"/>
    </row>
    <row r="10" spans="1:16" ht="12.9" thickBot="1" x14ac:dyDescent="0.35">
      <c r="A10" s="80" t="s">
        <v>44</v>
      </c>
      <c r="B10" s="26">
        <v>2</v>
      </c>
      <c r="C10" s="81" t="s">
        <v>43</v>
      </c>
      <c r="D10" s="82" t="s">
        <v>45</v>
      </c>
      <c r="E10" s="83" t="s">
        <v>10</v>
      </c>
      <c r="F10" s="25">
        <v>9</v>
      </c>
      <c r="G10" s="84"/>
      <c r="H10" s="84"/>
      <c r="I10" s="84"/>
      <c r="J10" s="83">
        <v>9</v>
      </c>
      <c r="K10" s="84"/>
      <c r="L10" s="84"/>
      <c r="M10" s="84"/>
      <c r="N10" s="85"/>
      <c r="O10" s="85"/>
      <c r="P10" s="25"/>
    </row>
    <row r="11" spans="1:16" x14ac:dyDescent="0.3">
      <c r="A11" s="48" t="s">
        <v>46</v>
      </c>
      <c r="B11" s="8">
        <v>1</v>
      </c>
      <c r="C11" s="49" t="s">
        <v>43</v>
      </c>
      <c r="D11" s="50" t="s">
        <v>26</v>
      </c>
      <c r="E11" s="7" t="s">
        <v>11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20"/>
      <c r="O11" s="20"/>
      <c r="P11" s="72"/>
    </row>
    <row r="12" spans="1:16" x14ac:dyDescent="0.3">
      <c r="A12" s="51" t="s">
        <v>46</v>
      </c>
      <c r="B12" s="2">
        <v>1</v>
      </c>
      <c r="C12" s="37" t="s">
        <v>43</v>
      </c>
      <c r="D12" s="38" t="s">
        <v>48</v>
      </c>
      <c r="E12" s="15" t="s">
        <v>59</v>
      </c>
      <c r="F12" s="1">
        <v>6</v>
      </c>
      <c r="G12" s="12"/>
      <c r="H12" s="11">
        <v>6</v>
      </c>
      <c r="I12" s="12"/>
      <c r="J12" s="12"/>
      <c r="K12" s="12"/>
      <c r="L12" s="12"/>
      <c r="M12" s="12"/>
      <c r="N12" s="13"/>
      <c r="O12" s="13"/>
      <c r="P12" s="73"/>
    </row>
    <row r="13" spans="1:16" ht="24.9" x14ac:dyDescent="0.3">
      <c r="A13" s="51" t="s">
        <v>46</v>
      </c>
      <c r="B13" s="2">
        <v>1</v>
      </c>
      <c r="C13" s="37" t="s">
        <v>43</v>
      </c>
      <c r="D13" s="40" t="s">
        <v>34</v>
      </c>
      <c r="E13" s="27" t="s">
        <v>36</v>
      </c>
      <c r="F13" s="28">
        <v>9</v>
      </c>
      <c r="G13" s="40">
        <v>6</v>
      </c>
      <c r="H13" s="30"/>
      <c r="I13" s="30"/>
      <c r="J13" s="30"/>
      <c r="K13" s="29">
        <v>3</v>
      </c>
      <c r="L13" s="30"/>
      <c r="M13" s="30"/>
      <c r="N13" s="31"/>
      <c r="O13" s="31"/>
      <c r="P13" s="87"/>
    </row>
    <row r="14" spans="1:16" x14ac:dyDescent="0.3">
      <c r="A14" s="51" t="s">
        <v>46</v>
      </c>
      <c r="B14" s="2">
        <v>1</v>
      </c>
      <c r="C14" s="37" t="s">
        <v>43</v>
      </c>
      <c r="D14" s="41" t="s">
        <v>47</v>
      </c>
      <c r="E14" s="27" t="s">
        <v>12</v>
      </c>
      <c r="F14" s="28">
        <v>6</v>
      </c>
      <c r="G14" s="30"/>
      <c r="H14" s="30"/>
      <c r="I14" s="30"/>
      <c r="J14" s="30"/>
      <c r="K14" s="30"/>
      <c r="L14" s="29">
        <v>6</v>
      </c>
      <c r="M14" s="30"/>
      <c r="N14" s="31"/>
      <c r="O14" s="31"/>
      <c r="P14" s="87"/>
    </row>
    <row r="15" spans="1:16" x14ac:dyDescent="0.3">
      <c r="A15" s="51" t="s">
        <v>46</v>
      </c>
      <c r="B15" s="2">
        <v>2</v>
      </c>
      <c r="C15" s="37" t="s">
        <v>43</v>
      </c>
      <c r="D15" s="14" t="s">
        <v>28</v>
      </c>
      <c r="E15" s="9" t="s">
        <v>13</v>
      </c>
      <c r="F15" s="1">
        <v>9</v>
      </c>
      <c r="G15" s="12"/>
      <c r="H15" s="12"/>
      <c r="I15" s="11">
        <v>9</v>
      </c>
      <c r="J15" s="12"/>
      <c r="K15" s="12"/>
      <c r="L15" s="12"/>
      <c r="M15" s="12"/>
      <c r="N15" s="13"/>
      <c r="O15" s="13"/>
      <c r="P15" s="73"/>
    </row>
    <row r="16" spans="1:16" x14ac:dyDescent="0.3">
      <c r="A16" s="51" t="s">
        <v>46</v>
      </c>
      <c r="B16" s="2">
        <v>2</v>
      </c>
      <c r="C16" s="37" t="s">
        <v>43</v>
      </c>
      <c r="D16" s="14" t="s">
        <v>68</v>
      </c>
      <c r="E16" s="15" t="s">
        <v>15</v>
      </c>
      <c r="F16" s="1">
        <v>9</v>
      </c>
      <c r="G16" s="12"/>
      <c r="H16" s="12"/>
      <c r="I16" s="12"/>
      <c r="J16" s="12"/>
      <c r="K16" s="11">
        <v>9</v>
      </c>
      <c r="L16" s="12"/>
      <c r="M16" s="12"/>
      <c r="N16" s="13"/>
      <c r="O16" s="13"/>
      <c r="P16" s="73"/>
    </row>
    <row r="17" spans="1:16" x14ac:dyDescent="0.3">
      <c r="A17" s="51" t="s">
        <v>46</v>
      </c>
      <c r="B17" s="2">
        <v>2</v>
      </c>
      <c r="C17" s="37" t="s">
        <v>43</v>
      </c>
      <c r="D17" s="38" t="s">
        <v>49</v>
      </c>
      <c r="E17" s="15" t="s">
        <v>15</v>
      </c>
      <c r="F17" s="1">
        <v>6</v>
      </c>
      <c r="G17" s="12"/>
      <c r="H17" s="12"/>
      <c r="I17" s="12"/>
      <c r="J17" s="12"/>
      <c r="K17" s="86">
        <v>6</v>
      </c>
      <c r="L17" s="12"/>
      <c r="M17" s="12"/>
      <c r="N17" s="13"/>
      <c r="O17" s="13"/>
      <c r="P17" s="73"/>
    </row>
    <row r="18" spans="1:16" ht="12.9" thickBot="1" x14ac:dyDescent="0.35">
      <c r="A18" s="52" t="s">
        <v>46</v>
      </c>
      <c r="B18" s="4">
        <v>2</v>
      </c>
      <c r="C18" s="53" t="s">
        <v>43</v>
      </c>
      <c r="D18" s="88" t="s">
        <v>69</v>
      </c>
      <c r="E18" s="89" t="s">
        <v>15</v>
      </c>
      <c r="F18" s="90">
        <v>9</v>
      </c>
      <c r="G18" s="91"/>
      <c r="H18" s="91"/>
      <c r="I18" s="91"/>
      <c r="J18" s="91"/>
      <c r="K18" s="92">
        <v>9</v>
      </c>
      <c r="L18" s="91"/>
      <c r="M18" s="91"/>
      <c r="N18" s="93"/>
      <c r="O18" s="93"/>
      <c r="P18" s="94"/>
    </row>
    <row r="19" spans="1:16" x14ac:dyDescent="0.3">
      <c r="A19" s="48" t="s">
        <v>57</v>
      </c>
      <c r="B19" s="8">
        <v>1</v>
      </c>
      <c r="C19" s="49" t="s">
        <v>43</v>
      </c>
      <c r="D19" s="56" t="s">
        <v>50</v>
      </c>
      <c r="E19" s="59" t="s">
        <v>15</v>
      </c>
      <c r="F19" s="7">
        <v>9</v>
      </c>
      <c r="G19" s="19"/>
      <c r="H19" s="19"/>
      <c r="I19" s="19"/>
      <c r="J19" s="19"/>
      <c r="K19" s="16">
        <v>9</v>
      </c>
      <c r="L19" s="19"/>
      <c r="M19" s="19"/>
      <c r="N19" s="20"/>
      <c r="O19" s="20"/>
      <c r="P19" s="72"/>
    </row>
    <row r="20" spans="1:16" x14ac:dyDescent="0.3">
      <c r="A20" s="51" t="s">
        <v>57</v>
      </c>
      <c r="B20" s="2">
        <v>1</v>
      </c>
      <c r="C20" s="37" t="s">
        <v>43</v>
      </c>
      <c r="D20" s="38" t="s">
        <v>70</v>
      </c>
      <c r="E20" s="15" t="s">
        <v>71</v>
      </c>
      <c r="F20" s="1">
        <v>6</v>
      </c>
      <c r="G20" s="12"/>
      <c r="H20" s="12"/>
      <c r="I20" s="12"/>
      <c r="J20" s="12"/>
      <c r="K20" s="86">
        <v>6</v>
      </c>
      <c r="L20" s="12"/>
      <c r="M20" s="12"/>
      <c r="N20" s="13"/>
      <c r="O20" s="13"/>
      <c r="P20" s="73"/>
    </row>
    <row r="21" spans="1:16" x14ac:dyDescent="0.3">
      <c r="A21" s="51" t="s">
        <v>57</v>
      </c>
      <c r="B21" s="2">
        <v>1</v>
      </c>
      <c r="C21" s="37" t="s">
        <v>43</v>
      </c>
      <c r="D21" s="38" t="s">
        <v>32</v>
      </c>
      <c r="E21" s="15" t="s">
        <v>14</v>
      </c>
      <c r="F21" s="1">
        <v>9</v>
      </c>
      <c r="G21" s="12"/>
      <c r="H21" s="12"/>
      <c r="I21" s="12"/>
      <c r="J21" s="12"/>
      <c r="K21" s="12"/>
      <c r="L21" s="11">
        <v>9</v>
      </c>
      <c r="M21" s="12"/>
      <c r="N21" s="13"/>
      <c r="O21" s="13"/>
      <c r="P21" s="73"/>
    </row>
    <row r="22" spans="1:16" ht="12.9" thickBot="1" x14ac:dyDescent="0.35">
      <c r="A22" s="52" t="s">
        <v>57</v>
      </c>
      <c r="B22" s="4">
        <v>2</v>
      </c>
      <c r="C22" s="53" t="s">
        <v>43</v>
      </c>
      <c r="D22" s="54" t="s">
        <v>72</v>
      </c>
      <c r="E22" s="22" t="s">
        <v>15</v>
      </c>
      <c r="F22" s="3">
        <v>6</v>
      </c>
      <c r="G22" s="18"/>
      <c r="H22" s="18"/>
      <c r="I22" s="18"/>
      <c r="J22" s="18"/>
      <c r="K22" s="64">
        <v>6</v>
      </c>
      <c r="L22" s="18"/>
      <c r="M22" s="18"/>
      <c r="N22" s="21"/>
      <c r="O22" s="21"/>
      <c r="P22" s="74"/>
    </row>
    <row r="23" spans="1:16" ht="12.9" thickBot="1" x14ac:dyDescent="0.35">
      <c r="A23" s="95"/>
      <c r="B23" s="95"/>
      <c r="C23" s="95"/>
      <c r="D23" s="96"/>
      <c r="E23" s="97"/>
      <c r="F23" s="97"/>
      <c r="G23" s="98"/>
      <c r="H23" s="98"/>
      <c r="I23" s="98"/>
      <c r="J23" s="98"/>
      <c r="K23" s="98"/>
      <c r="L23" s="98"/>
      <c r="M23" s="98"/>
      <c r="N23" s="99"/>
      <c r="O23" s="99"/>
      <c r="P23" s="97"/>
    </row>
    <row r="24" spans="1:16" x14ac:dyDescent="0.3">
      <c r="A24" s="61"/>
      <c r="B24" s="8"/>
      <c r="C24" s="8"/>
      <c r="D24" s="115" t="s">
        <v>73</v>
      </c>
      <c r="E24" s="116"/>
      <c r="F24" s="7"/>
      <c r="G24" s="16"/>
      <c r="H24" s="16"/>
      <c r="I24" s="16"/>
      <c r="J24" s="16"/>
      <c r="K24" s="16"/>
      <c r="L24" s="16"/>
      <c r="M24" s="16"/>
      <c r="N24" s="17"/>
      <c r="O24" s="17"/>
      <c r="P24" s="72"/>
    </row>
    <row r="25" spans="1:16" x14ac:dyDescent="0.3">
      <c r="A25" s="51" t="s">
        <v>57</v>
      </c>
      <c r="B25" s="37">
        <v>2</v>
      </c>
      <c r="C25" s="2"/>
      <c r="D25" s="15" t="s">
        <v>75</v>
      </c>
      <c r="E25" s="15" t="s">
        <v>76</v>
      </c>
      <c r="F25" s="1">
        <v>6</v>
      </c>
      <c r="G25" s="12"/>
      <c r="H25" s="12"/>
      <c r="I25" s="12"/>
      <c r="J25" s="12"/>
      <c r="K25" s="12"/>
      <c r="L25" s="11"/>
      <c r="M25" s="11"/>
      <c r="N25" s="101"/>
      <c r="O25" s="101"/>
      <c r="P25" s="73"/>
    </row>
    <row r="26" spans="1:16" x14ac:dyDescent="0.3">
      <c r="A26" s="51" t="s">
        <v>57</v>
      </c>
      <c r="B26" s="37">
        <v>2</v>
      </c>
      <c r="C26" s="2"/>
      <c r="D26" s="15" t="s">
        <v>55</v>
      </c>
      <c r="E26" s="15" t="s">
        <v>60</v>
      </c>
      <c r="F26" s="1">
        <v>6</v>
      </c>
      <c r="G26" s="12"/>
      <c r="H26" s="12"/>
      <c r="I26" s="12"/>
      <c r="J26" s="12"/>
      <c r="K26" s="12"/>
      <c r="L26" s="11">
        <v>6</v>
      </c>
      <c r="M26" s="11"/>
      <c r="N26" s="101"/>
      <c r="O26" s="101"/>
      <c r="P26" s="73"/>
    </row>
    <row r="27" spans="1:16" ht="12.9" thickBot="1" x14ac:dyDescent="0.35">
      <c r="A27" s="52" t="s">
        <v>57</v>
      </c>
      <c r="B27" s="53">
        <v>2</v>
      </c>
      <c r="C27" s="4"/>
      <c r="D27" s="22" t="s">
        <v>74</v>
      </c>
      <c r="E27" s="22" t="s">
        <v>61</v>
      </c>
      <c r="F27" s="3">
        <v>6</v>
      </c>
      <c r="G27" s="18"/>
      <c r="H27" s="18"/>
      <c r="I27" s="18"/>
      <c r="J27" s="18"/>
      <c r="K27" s="18"/>
      <c r="L27" s="100"/>
      <c r="M27" s="100"/>
      <c r="N27" s="102"/>
      <c r="O27" s="102"/>
      <c r="P27" s="74"/>
    </row>
    <row r="28" spans="1:16" ht="12.9" thickBot="1" x14ac:dyDescent="0.35">
      <c r="A28" s="95"/>
      <c r="B28" s="95"/>
      <c r="C28" s="95"/>
      <c r="D28" s="96"/>
      <c r="E28" s="97"/>
      <c r="F28" s="97"/>
      <c r="G28" s="98"/>
      <c r="H28" s="98"/>
      <c r="I28" s="98"/>
      <c r="J28" s="98"/>
      <c r="K28" s="98"/>
      <c r="L28" s="98"/>
      <c r="M28" s="98"/>
      <c r="N28" s="99"/>
      <c r="O28" s="99"/>
      <c r="P28" s="97"/>
    </row>
    <row r="29" spans="1:16" x14ac:dyDescent="0.3">
      <c r="A29" s="61"/>
      <c r="B29" s="8"/>
      <c r="C29" s="8"/>
      <c r="D29" s="115" t="s">
        <v>62</v>
      </c>
      <c r="E29" s="116"/>
      <c r="F29" s="7"/>
      <c r="G29" s="16"/>
      <c r="H29" s="16"/>
      <c r="I29" s="16"/>
      <c r="J29" s="16"/>
      <c r="K29" s="16"/>
      <c r="L29" s="16"/>
      <c r="M29" s="16"/>
      <c r="N29" s="17"/>
      <c r="O29" s="17"/>
      <c r="P29" s="72"/>
    </row>
    <row r="30" spans="1:16" x14ac:dyDescent="0.3">
      <c r="A30" s="51" t="s">
        <v>57</v>
      </c>
      <c r="B30" s="37">
        <v>2</v>
      </c>
      <c r="C30" s="2"/>
      <c r="D30" s="15" t="s">
        <v>75</v>
      </c>
      <c r="E30" s="15" t="s">
        <v>76</v>
      </c>
      <c r="F30" s="15" t="s">
        <v>56</v>
      </c>
      <c r="G30" s="77"/>
      <c r="H30" s="77"/>
      <c r="I30" s="77"/>
      <c r="J30" s="77"/>
      <c r="K30" s="77"/>
      <c r="L30" s="77"/>
      <c r="M30" s="14"/>
      <c r="N30" s="12"/>
      <c r="O30" s="12"/>
      <c r="P30" s="73"/>
    </row>
    <row r="31" spans="1:16" x14ac:dyDescent="0.3">
      <c r="A31" s="51" t="s">
        <v>57</v>
      </c>
      <c r="B31" s="37">
        <v>2</v>
      </c>
      <c r="C31" s="2"/>
      <c r="D31" s="15" t="s">
        <v>55</v>
      </c>
      <c r="E31" s="15" t="s">
        <v>60</v>
      </c>
      <c r="F31" s="15" t="s">
        <v>56</v>
      </c>
      <c r="G31" s="77"/>
      <c r="H31" s="77"/>
      <c r="I31" s="77"/>
      <c r="J31" s="77"/>
      <c r="K31" s="78"/>
      <c r="L31" s="77"/>
      <c r="M31" s="14"/>
      <c r="N31" s="12"/>
      <c r="O31" s="12"/>
      <c r="P31" s="73"/>
    </row>
    <row r="32" spans="1:16" x14ac:dyDescent="0.3">
      <c r="A32" s="51" t="s">
        <v>57</v>
      </c>
      <c r="B32" s="37">
        <v>2</v>
      </c>
      <c r="C32" s="2"/>
      <c r="D32" s="15" t="s">
        <v>74</v>
      </c>
      <c r="E32" s="15" t="s">
        <v>61</v>
      </c>
      <c r="F32" s="15" t="s">
        <v>56</v>
      </c>
      <c r="G32" s="77"/>
      <c r="H32" s="77"/>
      <c r="I32" s="77"/>
      <c r="J32" s="77"/>
      <c r="K32" s="77"/>
      <c r="L32" s="77"/>
      <c r="M32" s="14"/>
      <c r="N32" s="12"/>
      <c r="O32" s="12"/>
      <c r="P32" s="73"/>
    </row>
    <row r="33" spans="1:16" x14ac:dyDescent="0.3">
      <c r="A33" s="51" t="s">
        <v>57</v>
      </c>
      <c r="B33" s="37">
        <v>1</v>
      </c>
      <c r="C33" s="2"/>
      <c r="D33" s="15" t="s">
        <v>37</v>
      </c>
      <c r="E33" s="15" t="s">
        <v>15</v>
      </c>
      <c r="F33" s="15" t="s">
        <v>56</v>
      </c>
      <c r="G33" s="77"/>
      <c r="H33" s="77"/>
      <c r="I33" s="77"/>
      <c r="J33" s="77"/>
      <c r="K33" s="77"/>
      <c r="L33" s="77"/>
      <c r="M33" s="14"/>
      <c r="N33" s="12"/>
      <c r="O33" s="12"/>
      <c r="P33" s="73"/>
    </row>
    <row r="34" spans="1:16" x14ac:dyDescent="0.3">
      <c r="A34" s="51" t="s">
        <v>57</v>
      </c>
      <c r="B34" s="37">
        <v>1</v>
      </c>
      <c r="C34" s="2"/>
      <c r="D34" s="15" t="s">
        <v>54</v>
      </c>
      <c r="E34" s="15" t="s">
        <v>38</v>
      </c>
      <c r="F34" s="15" t="s">
        <v>56</v>
      </c>
      <c r="G34" s="77"/>
      <c r="H34" s="77"/>
      <c r="I34" s="77"/>
      <c r="J34" s="77"/>
      <c r="K34" s="77"/>
      <c r="L34" s="77"/>
      <c r="M34" s="14"/>
      <c r="N34" s="12"/>
      <c r="O34" s="12"/>
      <c r="P34" s="73"/>
    </row>
    <row r="35" spans="1:16" x14ac:dyDescent="0.3">
      <c r="A35" s="51" t="s">
        <v>57</v>
      </c>
      <c r="B35" s="2">
        <v>1</v>
      </c>
      <c r="C35" s="2"/>
      <c r="D35" s="15" t="s">
        <v>33</v>
      </c>
      <c r="E35" s="15" t="s">
        <v>10</v>
      </c>
      <c r="F35" s="15" t="s">
        <v>56</v>
      </c>
      <c r="G35" s="77"/>
      <c r="H35" s="77"/>
      <c r="I35" s="77"/>
      <c r="J35" s="77"/>
      <c r="K35" s="77"/>
      <c r="L35" s="77"/>
      <c r="M35" s="14"/>
      <c r="N35" s="12"/>
      <c r="O35" s="12"/>
      <c r="P35" s="73"/>
    </row>
    <row r="36" spans="1:16" x14ac:dyDescent="0.3">
      <c r="A36" s="51" t="s">
        <v>57</v>
      </c>
      <c r="B36" s="2">
        <v>2</v>
      </c>
      <c r="C36" s="2"/>
      <c r="D36" s="15" t="s">
        <v>77</v>
      </c>
      <c r="E36" s="15" t="s">
        <v>78</v>
      </c>
      <c r="F36" s="15" t="s">
        <v>56</v>
      </c>
      <c r="G36" s="77"/>
      <c r="H36" s="77"/>
      <c r="I36" s="77"/>
      <c r="J36" s="77"/>
      <c r="K36" s="77"/>
      <c r="L36" s="77"/>
      <c r="M36" s="14"/>
      <c r="N36" s="12"/>
      <c r="O36" s="12"/>
      <c r="P36" s="73"/>
    </row>
    <row r="37" spans="1:16" x14ac:dyDescent="0.3">
      <c r="A37" s="51" t="s">
        <v>57</v>
      </c>
      <c r="B37" s="2">
        <v>2</v>
      </c>
      <c r="C37" s="2"/>
      <c r="D37" s="15" t="s">
        <v>79</v>
      </c>
      <c r="E37" s="15" t="s">
        <v>15</v>
      </c>
      <c r="F37" s="15" t="s">
        <v>56</v>
      </c>
      <c r="G37" s="77"/>
      <c r="H37" s="77"/>
      <c r="I37" s="77"/>
      <c r="J37" s="77"/>
      <c r="K37" s="77"/>
      <c r="L37" s="77"/>
      <c r="M37" s="14"/>
      <c r="N37" s="12"/>
      <c r="O37" s="12"/>
      <c r="P37" s="73"/>
    </row>
    <row r="38" spans="1:16" ht="12.9" thickBot="1" x14ac:dyDescent="0.35">
      <c r="A38" s="52" t="s">
        <v>57</v>
      </c>
      <c r="B38" s="4">
        <v>2</v>
      </c>
      <c r="C38" s="4"/>
      <c r="D38" s="22" t="s">
        <v>80</v>
      </c>
      <c r="E38" s="22" t="s">
        <v>71</v>
      </c>
      <c r="F38" s="22" t="s">
        <v>56</v>
      </c>
      <c r="G38" s="79"/>
      <c r="H38" s="79"/>
      <c r="I38" s="79"/>
      <c r="J38" s="79"/>
      <c r="K38" s="79"/>
      <c r="L38" s="79"/>
      <c r="M38" s="76"/>
      <c r="N38" s="18"/>
      <c r="O38" s="18"/>
      <c r="P38" s="74"/>
    </row>
    <row r="39" spans="1:16" x14ac:dyDescent="0.3">
      <c r="A39" s="46"/>
      <c r="B39" s="46"/>
      <c r="C39" s="46"/>
      <c r="D39" s="58"/>
      <c r="E39" s="33"/>
      <c r="F39" s="33"/>
      <c r="G39" s="47"/>
      <c r="H39" s="47"/>
      <c r="I39" s="47"/>
      <c r="J39" s="47"/>
      <c r="K39" s="47"/>
      <c r="L39" s="47"/>
      <c r="M39" s="47"/>
      <c r="N39" s="47"/>
      <c r="O39" s="47"/>
      <c r="P39" s="33"/>
    </row>
    <row r="40" spans="1:16" ht="12.9" thickBot="1" x14ac:dyDescent="0.35">
      <c r="A40" s="26"/>
      <c r="B40" s="26"/>
      <c r="C40" s="26"/>
      <c r="D40" s="103" t="s">
        <v>64</v>
      </c>
      <c r="E40" s="117"/>
      <c r="F40" s="118"/>
      <c r="G40" s="32"/>
      <c r="H40" s="32"/>
      <c r="I40" s="32"/>
      <c r="J40" s="32"/>
      <c r="K40" s="32"/>
      <c r="L40" s="32"/>
      <c r="M40" s="32"/>
      <c r="N40" s="57"/>
      <c r="O40" s="57"/>
      <c r="P40" s="25"/>
    </row>
    <row r="41" spans="1:16" x14ac:dyDescent="0.3">
      <c r="A41" s="66"/>
      <c r="B41" s="67"/>
      <c r="C41" s="68"/>
      <c r="D41" s="69" t="s">
        <v>63</v>
      </c>
      <c r="E41" s="69"/>
      <c r="F41" s="69"/>
      <c r="G41" s="70"/>
      <c r="H41" s="70"/>
      <c r="I41" s="70"/>
      <c r="J41" s="70"/>
      <c r="K41" s="70"/>
      <c r="L41" s="70"/>
      <c r="M41" s="75"/>
      <c r="N41" s="70"/>
      <c r="O41" s="70"/>
      <c r="P41" s="71"/>
    </row>
    <row r="42" spans="1:16" x14ac:dyDescent="0.3">
      <c r="A42" s="37"/>
      <c r="B42" s="37"/>
      <c r="C42" s="2"/>
      <c r="D42" s="15"/>
      <c r="E42" s="15"/>
      <c r="F42" s="15"/>
      <c r="G42" s="12"/>
      <c r="H42" s="12"/>
      <c r="I42" s="12"/>
      <c r="J42" s="12"/>
      <c r="K42" s="12"/>
      <c r="L42" s="12"/>
      <c r="M42" s="14"/>
      <c r="N42" s="12"/>
      <c r="O42" s="12"/>
      <c r="P42" s="1"/>
    </row>
    <row r="43" spans="1:16" x14ac:dyDescent="0.3">
      <c r="A43" s="37"/>
      <c r="B43" s="37"/>
      <c r="C43" s="2"/>
      <c r="D43" s="15"/>
      <c r="E43" s="15"/>
      <c r="F43" s="15"/>
      <c r="G43" s="12"/>
      <c r="H43" s="12"/>
      <c r="I43" s="12"/>
      <c r="J43" s="12"/>
      <c r="K43" s="12"/>
      <c r="L43" s="12"/>
      <c r="M43" s="14"/>
      <c r="N43" s="12"/>
      <c r="O43" s="12"/>
      <c r="P43" s="1"/>
    </row>
    <row r="44" spans="1:16" x14ac:dyDescent="0.3">
      <c r="A44" s="2"/>
      <c r="B44" s="2"/>
      <c r="C44" s="2"/>
      <c r="D44" s="15"/>
      <c r="E44" s="1"/>
      <c r="F44" s="1"/>
      <c r="G44" s="14"/>
      <c r="H44" s="14"/>
      <c r="I44" s="14"/>
      <c r="J44" s="14"/>
      <c r="K44" s="14"/>
      <c r="L44" s="14"/>
      <c r="M44" s="14"/>
      <c r="N44" s="14"/>
      <c r="O44" s="14"/>
      <c r="P44" s="1"/>
    </row>
    <row r="45" spans="1:16" ht="12.9" thickBot="1" x14ac:dyDescent="0.35">
      <c r="A45" s="26"/>
      <c r="B45" s="26"/>
      <c r="C45" s="26"/>
      <c r="D45" s="119" t="s">
        <v>52</v>
      </c>
      <c r="E45" s="120"/>
      <c r="F45" s="25"/>
      <c r="G45" s="32"/>
      <c r="H45" s="32"/>
      <c r="I45" s="32"/>
      <c r="J45" s="32"/>
      <c r="K45" s="32"/>
      <c r="L45" s="32"/>
      <c r="M45" s="32"/>
      <c r="N45" s="57"/>
      <c r="O45" s="57"/>
      <c r="P45" s="25"/>
    </row>
    <row r="46" spans="1:16" x14ac:dyDescent="0.3">
      <c r="A46" s="61"/>
      <c r="B46" s="8"/>
      <c r="C46" s="49" t="s">
        <v>43</v>
      </c>
      <c r="D46" s="56" t="s">
        <v>51</v>
      </c>
      <c r="E46" s="7"/>
      <c r="F46" s="7">
        <v>3</v>
      </c>
      <c r="G46" s="19"/>
      <c r="H46" s="19"/>
      <c r="I46" s="19"/>
      <c r="J46" s="19"/>
      <c r="K46" s="19"/>
      <c r="L46" s="19"/>
      <c r="M46" s="19"/>
      <c r="N46" s="17">
        <v>3</v>
      </c>
      <c r="O46" s="20"/>
      <c r="P46" s="7"/>
    </row>
    <row r="47" spans="1:16" ht="12.9" thickBot="1" x14ac:dyDescent="0.35">
      <c r="A47" s="62"/>
      <c r="B47" s="4"/>
      <c r="C47" s="53" t="s">
        <v>43</v>
      </c>
      <c r="D47" s="22" t="s">
        <v>53</v>
      </c>
      <c r="E47" s="3"/>
      <c r="F47" s="3">
        <v>3</v>
      </c>
      <c r="G47" s="18"/>
      <c r="H47" s="18"/>
      <c r="I47" s="18"/>
      <c r="J47" s="18"/>
      <c r="K47" s="18"/>
      <c r="L47" s="18"/>
      <c r="M47" s="18"/>
      <c r="N47" s="63">
        <v>3</v>
      </c>
      <c r="O47" s="21"/>
      <c r="P47" s="3"/>
    </row>
    <row r="48" spans="1:16" x14ac:dyDescent="0.3">
      <c r="A48" s="46"/>
      <c r="B48" s="46"/>
      <c r="C48" s="46"/>
      <c r="D48" s="33"/>
      <c r="E48" s="33"/>
      <c r="F48" s="33"/>
      <c r="G48" s="34"/>
      <c r="H48" s="34"/>
      <c r="I48" s="34"/>
      <c r="J48" s="34"/>
      <c r="K48" s="34"/>
      <c r="L48" s="34"/>
      <c r="M48" s="34"/>
      <c r="N48" s="55"/>
      <c r="O48" s="55"/>
      <c r="P48" s="33"/>
    </row>
    <row r="49" spans="1:16" x14ac:dyDescent="0.3">
      <c r="A49" s="2"/>
      <c r="B49" s="2"/>
      <c r="C49" s="2"/>
      <c r="D49" s="1" t="s">
        <v>19</v>
      </c>
      <c r="E49" s="1"/>
      <c r="F49" s="1">
        <f>SUM(F5:F47)+18</f>
        <v>192</v>
      </c>
      <c r="G49" s="2">
        <f t="shared" ref="G49:O49" si="0">SUM(G6:G47)</f>
        <v>48</v>
      </c>
      <c r="H49" s="2">
        <f t="shared" si="0"/>
        <v>18</v>
      </c>
      <c r="I49" s="2">
        <f t="shared" si="0"/>
        <v>9</v>
      </c>
      <c r="J49" s="2">
        <f t="shared" si="0"/>
        <v>9</v>
      </c>
      <c r="K49" s="2">
        <f t="shared" si="0"/>
        <v>48</v>
      </c>
      <c r="L49" s="2">
        <f t="shared" si="0"/>
        <v>21</v>
      </c>
      <c r="M49" s="2">
        <f t="shared" si="0"/>
        <v>0</v>
      </c>
      <c r="N49" s="2">
        <f t="shared" si="0"/>
        <v>6</v>
      </c>
      <c r="O49" s="2">
        <f t="shared" si="0"/>
        <v>3</v>
      </c>
      <c r="P49" s="2">
        <f>SUM(G49:O49)</f>
        <v>162</v>
      </c>
    </row>
    <row r="50" spans="1:16" x14ac:dyDescent="0.3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1"/>
    </row>
    <row r="51" spans="1:16" x14ac:dyDescent="0.3">
      <c r="A51" s="2"/>
      <c r="B51" s="2"/>
      <c r="C51" s="2"/>
      <c r="D51" s="1" t="s">
        <v>16</v>
      </c>
      <c r="E51" s="1"/>
      <c r="F51" s="1"/>
      <c r="G51" s="2">
        <v>60</v>
      </c>
      <c r="H51" s="2">
        <v>27</v>
      </c>
      <c r="I51" s="2">
        <v>15</v>
      </c>
      <c r="J51" s="2">
        <v>18</v>
      </c>
      <c r="K51" s="2">
        <v>60</v>
      </c>
      <c r="L51" s="2">
        <v>30</v>
      </c>
      <c r="M51" s="2">
        <v>18</v>
      </c>
      <c r="N51" s="2">
        <v>6</v>
      </c>
      <c r="O51" s="2">
        <v>9</v>
      </c>
      <c r="P51" s="1"/>
    </row>
    <row r="52" spans="1:16" x14ac:dyDescent="0.3">
      <c r="A52" s="2"/>
      <c r="B52" s="2"/>
      <c r="C52" s="2"/>
      <c r="D52" s="1" t="s">
        <v>17</v>
      </c>
      <c r="E52" s="1"/>
      <c r="F52" s="1"/>
      <c r="G52" s="2">
        <v>45</v>
      </c>
      <c r="H52" s="2">
        <v>18</v>
      </c>
      <c r="I52" s="2">
        <v>6</v>
      </c>
      <c r="J52" s="2">
        <v>6</v>
      </c>
      <c r="K52" s="2">
        <v>42</v>
      </c>
      <c r="L52" s="2">
        <v>18</v>
      </c>
      <c r="M52" s="2">
        <v>12</v>
      </c>
      <c r="N52" s="2">
        <v>6</v>
      </c>
      <c r="O52" s="2">
        <v>3</v>
      </c>
      <c r="P52" s="1"/>
    </row>
    <row r="53" spans="1:16" x14ac:dyDescent="0.3">
      <c r="A53" s="2"/>
      <c r="B53" s="2"/>
      <c r="C53" s="2"/>
      <c r="D53" s="1" t="s">
        <v>22</v>
      </c>
      <c r="E53" s="1"/>
      <c r="F53" s="1"/>
      <c r="G53" s="1" t="str">
        <f>IF(G49&gt;G51,G49-G51,"")</f>
        <v/>
      </c>
      <c r="H53" s="1" t="str">
        <f>IF(H49&gt;H51,H49-H51,"")</f>
        <v/>
      </c>
      <c r="I53" s="1"/>
      <c r="J53" s="1"/>
      <c r="K53" s="1" t="str">
        <f>IF(K49&gt;K51,K49-K51,"")</f>
        <v/>
      </c>
      <c r="L53" s="1" t="str">
        <f>IF(L49&gt;L51,L49-L51,"")</f>
        <v/>
      </c>
      <c r="M53" s="1" t="str">
        <f>IF(M49&gt;M51,M49-M51,"")</f>
        <v/>
      </c>
      <c r="N53" s="2" t="str">
        <f>IF(N49&gt;N51,N49-N51,"")</f>
        <v/>
      </c>
      <c r="O53" s="2"/>
      <c r="P53" s="1"/>
    </row>
    <row r="54" spans="1:16" x14ac:dyDescent="0.3">
      <c r="A54" s="2"/>
      <c r="B54" s="2"/>
      <c r="C54" s="2"/>
      <c r="D54" s="1" t="s">
        <v>21</v>
      </c>
      <c r="E54" s="1"/>
      <c r="F54" s="1"/>
      <c r="G54" s="2">
        <f t="shared" ref="G54:O54" si="1">IF(G49&lt;G52,G52-G49, 0)</f>
        <v>0</v>
      </c>
      <c r="H54" s="2">
        <f t="shared" si="1"/>
        <v>0</v>
      </c>
      <c r="I54" s="2">
        <f t="shared" si="1"/>
        <v>0</v>
      </c>
      <c r="J54" s="2">
        <f t="shared" si="1"/>
        <v>0</v>
      </c>
      <c r="K54" s="2">
        <f t="shared" si="1"/>
        <v>0</v>
      </c>
      <c r="L54" s="2">
        <f t="shared" si="1"/>
        <v>0</v>
      </c>
      <c r="M54" s="2">
        <f t="shared" si="1"/>
        <v>12</v>
      </c>
      <c r="N54" s="2">
        <f t="shared" si="1"/>
        <v>0</v>
      </c>
      <c r="O54" s="2">
        <f t="shared" si="1"/>
        <v>0</v>
      </c>
      <c r="P54" s="1">
        <f>SUM(G54:O54)</f>
        <v>12</v>
      </c>
    </row>
    <row r="55" spans="1:16" x14ac:dyDescent="0.3">
      <c r="A55" s="2"/>
      <c r="B55" s="2"/>
      <c r="C55" s="2"/>
      <c r="D55" s="1" t="s">
        <v>18</v>
      </c>
      <c r="E55" s="1"/>
      <c r="F55" s="1"/>
      <c r="G55" s="2">
        <f t="shared" ref="G55:O55" si="2">MIN(G49,G51)</f>
        <v>48</v>
      </c>
      <c r="H55" s="2">
        <f t="shared" si="2"/>
        <v>18</v>
      </c>
      <c r="I55" s="2">
        <f t="shared" si="2"/>
        <v>9</v>
      </c>
      <c r="J55" s="2">
        <f t="shared" si="2"/>
        <v>9</v>
      </c>
      <c r="K55" s="2">
        <f t="shared" si="2"/>
        <v>48</v>
      </c>
      <c r="L55" s="2">
        <f t="shared" si="2"/>
        <v>21</v>
      </c>
      <c r="M55" s="2">
        <f t="shared" si="2"/>
        <v>0</v>
      </c>
      <c r="N55" s="2">
        <f t="shared" si="2"/>
        <v>6</v>
      </c>
      <c r="O55" s="2">
        <f t="shared" si="2"/>
        <v>3</v>
      </c>
      <c r="P55" s="1">
        <f>SUM(G55:O55)</f>
        <v>162</v>
      </c>
    </row>
    <row r="56" spans="1:16" x14ac:dyDescent="0.3">
      <c r="A56" s="2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1"/>
    </row>
    <row r="57" spans="1:16" x14ac:dyDescent="0.3">
      <c r="A57" s="2"/>
      <c r="B57" s="2"/>
      <c r="C57" s="2"/>
      <c r="D57" s="105" t="s">
        <v>35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</row>
    <row r="58" spans="1:16" x14ac:dyDescent="0.3">
      <c r="A58" s="2"/>
      <c r="B58" s="2"/>
      <c r="C58" s="2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</row>
    <row r="59" spans="1:16" x14ac:dyDescent="0.3">
      <c r="A59" s="2"/>
      <c r="B59" s="2"/>
      <c r="C59" s="2"/>
      <c r="D59" s="1" t="s">
        <v>2</v>
      </c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1"/>
    </row>
    <row r="60" spans="1:16" x14ac:dyDescent="0.3">
      <c r="A60" s="2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1"/>
    </row>
  </sheetData>
  <mergeCells count="11">
    <mergeCell ref="D29:E29"/>
    <mergeCell ref="D40:F40"/>
    <mergeCell ref="D45:E45"/>
    <mergeCell ref="D57:P58"/>
    <mergeCell ref="D1:P1"/>
    <mergeCell ref="D2:P2"/>
    <mergeCell ref="G3:H3"/>
    <mergeCell ref="I3:K3"/>
    <mergeCell ref="M3:O3"/>
    <mergeCell ref="D5:E5"/>
    <mergeCell ref="D24:E24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Automatico</vt:lpstr>
      <vt:lpstr>Piano Individuale</vt:lpstr>
      <vt:lpstr>'Piano Automatico'!Area_stampa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Bombi</dc:creator>
  <cp:lastModifiedBy>Marco Cagnazzo</cp:lastModifiedBy>
  <cp:lastPrinted>2025-11-20T10:33:53Z</cp:lastPrinted>
  <dcterms:created xsi:type="dcterms:W3CDTF">2004-01-21T08:41:58Z</dcterms:created>
  <dcterms:modified xsi:type="dcterms:W3CDTF">2025-11-21T14:29:42Z</dcterms:modified>
</cp:coreProperties>
</file>