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ngelocenedese/Library/CloudStorage/GoogleDrive-angelo.cenedese@unipd.it/My Drive/Automatica@DEI/DIDATTICA_PianiDiStudio/"/>
    </mc:Choice>
  </mc:AlternateContent>
  <xr:revisionPtr revIDLastSave="0" documentId="13_ncr:1_{CC017F6C-81AA-CE48-B0F0-43AFEADC71A6}" xr6:coauthVersionLast="47" xr6:coauthVersionMax="47" xr10:uidLastSave="{00000000-0000-0000-0000-000000000000}"/>
  <bookViews>
    <workbookView xWindow="0" yWindow="760" windowWidth="19100" windowHeight="20660" xr2:uid="{00000000-000D-0000-FFFF-FFFF00000000}"/>
  </bookViews>
  <sheets>
    <sheet name="Piano Automatico" sheetId="4" r:id="rId1"/>
    <sheet name="Piano Proposto" sheetId="5" r:id="rId2"/>
  </sheets>
  <definedNames>
    <definedName name="_xlnm.Print_Area" localSheetId="0">'Piano Automatico'!$A$1:$Q$54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5" l="1"/>
  <c r="P47" i="5"/>
  <c r="P52" i="5" s="1"/>
  <c r="O47" i="5"/>
  <c r="O52" i="5" s="1"/>
  <c r="N47" i="5"/>
  <c r="N53" i="5" s="1"/>
  <c r="M47" i="5"/>
  <c r="M53" i="5" s="1"/>
  <c r="L47" i="5"/>
  <c r="L52" i="5" s="1"/>
  <c r="K47" i="5"/>
  <c r="K52" i="5" s="1"/>
  <c r="J47" i="5"/>
  <c r="J53" i="5" s="1"/>
  <c r="I47" i="5"/>
  <c r="I53" i="5" s="1"/>
  <c r="H47" i="5"/>
  <c r="H52" i="5" s="1"/>
  <c r="G51" i="5"/>
  <c r="F47" i="5"/>
  <c r="P42" i="4"/>
  <c r="P47" i="4" s="1"/>
  <c r="O42" i="4"/>
  <c r="O47" i="4" s="1"/>
  <c r="N42" i="4"/>
  <c r="N47" i="4" s="1"/>
  <c r="M42" i="4"/>
  <c r="M48" i="4" s="1"/>
  <c r="L42" i="4"/>
  <c r="L47" i="4" s="1"/>
  <c r="K42" i="4"/>
  <c r="K47" i="4" s="1"/>
  <c r="J42" i="4"/>
  <c r="J47" i="4" s="1"/>
  <c r="I42" i="4"/>
  <c r="I48" i="4" s="1"/>
  <c r="H42" i="4"/>
  <c r="H47" i="4" s="1"/>
  <c r="G42" i="4"/>
  <c r="F42" i="4"/>
  <c r="I52" i="5" l="1"/>
  <c r="Q47" i="5"/>
  <c r="M52" i="5"/>
  <c r="N51" i="5"/>
  <c r="H51" i="5"/>
  <c r="O51" i="5"/>
  <c r="J52" i="5"/>
  <c r="N52" i="5"/>
  <c r="G53" i="5"/>
  <c r="Q53" i="5" s="1"/>
  <c r="K53" i="5"/>
  <c r="O53" i="5"/>
  <c r="L51" i="5"/>
  <c r="G52" i="5"/>
  <c r="H53" i="5"/>
  <c r="L53" i="5"/>
  <c r="P53" i="5"/>
  <c r="M51" i="5"/>
  <c r="Q42" i="4"/>
  <c r="G46" i="4"/>
  <c r="N46" i="4"/>
  <c r="I47" i="4"/>
  <c r="M47" i="4"/>
  <c r="J48" i="4"/>
  <c r="N48" i="4"/>
  <c r="H46" i="4"/>
  <c r="O46" i="4"/>
  <c r="G48" i="4"/>
  <c r="K48" i="4"/>
  <c r="O48" i="4"/>
  <c r="L46" i="4"/>
  <c r="G47" i="4"/>
  <c r="H48" i="4"/>
  <c r="L48" i="4"/>
  <c r="P48" i="4"/>
  <c r="M46" i="4"/>
  <c r="Q52" i="5" l="1"/>
  <c r="Q47" i="4"/>
  <c r="Q48" i="4"/>
</calcChain>
</file>

<file path=xl/sharedStrings.xml><?xml version="1.0" encoding="utf-8"?>
<sst xmlns="http://schemas.openxmlformats.org/spreadsheetml/2006/main" count="309" uniqueCount="91">
  <si>
    <t>Informatica</t>
  </si>
  <si>
    <t>Ulteriori conoscenze linguistiche /            Abilità informatiche/        tirocini/                   altre conoscenze</t>
  </si>
  <si>
    <t>Non è possibile inserire l'esame nelle celle evidenziate in grigio</t>
  </si>
  <si>
    <t>Corso</t>
  </si>
  <si>
    <t>SSD</t>
  </si>
  <si>
    <t>CFU</t>
  </si>
  <si>
    <t>Base</t>
  </si>
  <si>
    <t>Fisica e chimica</t>
  </si>
  <si>
    <t>Affini</t>
  </si>
  <si>
    <t>A scelta</t>
  </si>
  <si>
    <t>Segnali e sistemi</t>
  </si>
  <si>
    <t>ING-INF/05</t>
  </si>
  <si>
    <t>MAT/05</t>
  </si>
  <si>
    <t>ING-IND/31</t>
  </si>
  <si>
    <t>ING-INF/01</t>
  </si>
  <si>
    <t>ING-INF/04</t>
  </si>
  <si>
    <t>ING-INF/03</t>
  </si>
  <si>
    <t>Limiti ordinamento massimi</t>
  </si>
  <si>
    <t>Limiti ordinamento minimi</t>
  </si>
  <si>
    <t>Caratterizzanti</t>
  </si>
  <si>
    <t>Crediti riconosciuti per la laurea</t>
  </si>
  <si>
    <t>Totale generale</t>
  </si>
  <si>
    <t>Totali</t>
  </si>
  <si>
    <t>Crediti mancanti</t>
  </si>
  <si>
    <t>Crediti in eccesso</t>
  </si>
  <si>
    <t>Analisi matematica 1</t>
  </si>
  <si>
    <t>Fisica generale 1</t>
  </si>
  <si>
    <t>Algebra lineare e geometria</t>
  </si>
  <si>
    <t>Analisi matematica 2</t>
  </si>
  <si>
    <t>Matematica, informatica e sistemistica</t>
  </si>
  <si>
    <t>Automazione</t>
  </si>
  <si>
    <t>Elettronica</t>
  </si>
  <si>
    <t>Telecomunicazioni</t>
  </si>
  <si>
    <t>Prova finale/lLingua</t>
  </si>
  <si>
    <t>Affini e integrativi</t>
  </si>
  <si>
    <t>Controlli automatici</t>
  </si>
  <si>
    <t>Dati e algoritmi</t>
  </si>
  <si>
    <t>Calcolo delle probabilità</t>
  </si>
  <si>
    <r>
      <rPr>
        <b/>
        <sz val="12"/>
        <color rgb="FFDD0806"/>
        <rFont val="Arial"/>
        <family val="2"/>
      </rPr>
      <t>*</t>
    </r>
    <r>
      <rPr>
        <sz val="10"/>
        <color indexed="10"/>
        <rFont val="Arial"/>
        <family val="2"/>
      </rPr>
      <t xml:space="preserve"> NOTA: I 12 CFU dell'esame di Fondamenti di Informatica devono essere ripartiti nel modo seguente: 9 CFU nella colonna "Base - Matematica Informatica e sistematica", 3 CFU nella colonna "Abilità informatiche" </t>
    </r>
  </si>
  <si>
    <t xml:space="preserve">ING-INF/03 (cfu 3), ING-INF/04 (cfu 6) </t>
  </si>
  <si>
    <t>ING-INF/03 (cfu 3), MAT/06 (cfu 6)</t>
  </si>
  <si>
    <t>Internet and multimedia laboratory</t>
  </si>
  <si>
    <t>Microelectronics laboratory</t>
  </si>
  <si>
    <t>Control systems laboratory</t>
  </si>
  <si>
    <t>ING-INF/07</t>
  </si>
  <si>
    <t xml:space="preserve">Corso di laurea in Ingegneria dell'Automazione e dei Sistemi (D.M. 270/04) </t>
  </si>
  <si>
    <t>Fondamenti di informatica</t>
  </si>
  <si>
    <t>Obbligatorio</t>
  </si>
  <si>
    <t>Anno di Corso</t>
  </si>
  <si>
    <t>Semestre</t>
  </si>
  <si>
    <t>X</t>
  </si>
  <si>
    <t>I</t>
  </si>
  <si>
    <t>Architettura degli elaboratori</t>
  </si>
  <si>
    <t>II</t>
  </si>
  <si>
    <t>Teoria dei circuiti</t>
  </si>
  <si>
    <t>Elementi di fisica 2</t>
  </si>
  <si>
    <t>Systems laboratory</t>
  </si>
  <si>
    <t>Machine learning</t>
  </si>
  <si>
    <t>Telecommunications</t>
  </si>
  <si>
    <t>Analisi dei sistemi</t>
  </si>
  <si>
    <t>Introduction to robotics</t>
  </si>
  <si>
    <t>CREDITI A SCELTA (18 CFU)</t>
  </si>
  <si>
    <t>Lingua inglese B2 (abilità ricettive)</t>
  </si>
  <si>
    <t>ALTRE ATTIVITÀ</t>
  </si>
  <si>
    <t>Prova finale</t>
  </si>
  <si>
    <t>Azionamenti elettrici</t>
  </si>
  <si>
    <t>Signals and measurement laboratory</t>
  </si>
  <si>
    <t>Meccanica per l'automazione</t>
  </si>
  <si>
    <t>Metodi numerici per l'ICT</t>
  </si>
  <si>
    <t>Ottimizzazione su reti</t>
  </si>
  <si>
    <t>sei</t>
  </si>
  <si>
    <t>III</t>
  </si>
  <si>
    <t>nove</t>
  </si>
  <si>
    <t>MAT/02, MAT/03</t>
  </si>
  <si>
    <t>FIS/01, FIS/03</t>
  </si>
  <si>
    <t>MAT/06, INF/01, ING-INF/04</t>
  </si>
  <si>
    <t>ING/INF/04, ING-INF/05</t>
  </si>
  <si>
    <t>ING-IND/32</t>
  </si>
  <si>
    <t>ING-IND/13</t>
  </si>
  <si>
    <t>MAT/08</t>
  </si>
  <si>
    <t>MAT/09</t>
  </si>
  <si>
    <t>CREDITI OBBLIGATORI (156 CFU)</t>
  </si>
  <si>
    <t>CREDITI A SCELTA (6-18 CFU)</t>
  </si>
  <si>
    <t>Altri corsi da offerta di Ateneo</t>
  </si>
  <si>
    <t>CREDITI A SCELTA DA ATENEO (6-18 CFU)</t>
  </si>
  <si>
    <t>Fondamenti di automazione industriale</t>
  </si>
  <si>
    <t xml:space="preserve">Nome Cognome: 
MATRICOLA: nnnnnn
Data: gg/mm/aaaa                                                                                                                                                                                  indirizzo mail
</t>
  </si>
  <si>
    <t xml:space="preserve">Nome Cognome: 
MATRICOLA: nnnnnn
Data: gg/mm/aaaa                                                           indirizzo mail
</t>
  </si>
  <si>
    <t>Programmazione di sistemi embedded</t>
  </si>
  <si>
    <t>Elettronica industriale</t>
  </si>
  <si>
    <r>
      <rPr>
        <b/>
        <sz val="12"/>
        <color rgb="FFDD0806"/>
        <rFont val="Arial"/>
        <family val="2"/>
      </rPr>
      <t>**</t>
    </r>
    <r>
      <rPr>
        <sz val="10"/>
        <color indexed="10"/>
        <rFont val="Arial"/>
        <family val="2"/>
      </rPr>
      <t xml:space="preserve"> NOTA: I 12 CFU dell'esame di Architettura degli Elaboratori devono essere ripartiti nel modo seguente: 3 CFU nella colonna "Base - Matematica Informatica e sistematica", 6 CFU nella colonna "Caratterizzanti"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</si>
</sst>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2"/>
      <color rgb="FFDD08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2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/>
    <xf numFmtId="0" fontId="1" fillId="0" borderId="2" xfId="0" applyFont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4" xfId="0" applyFill="1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4" xfId="0" applyFont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2" borderId="5" xfId="0" applyFill="1" applyBorder="1"/>
    <xf numFmtId="0" fontId="0" fillId="0" borderId="10" xfId="0" applyBorder="1"/>
    <xf numFmtId="0" fontId="0" fillId="2" borderId="10" xfId="0" applyFill="1" applyBorder="1"/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/>
    <xf numFmtId="0" fontId="3" fillId="5" borderId="2" xfId="0" applyFont="1" applyFill="1" applyBorder="1"/>
    <xf numFmtId="0" fontId="0" fillId="5" borderId="2" xfId="0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4" fillId="0" borderId="5" xfId="0" applyFont="1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0" fillId="0" borderId="10" xfId="0" applyBorder="1" applyAlignment="1">
      <alignment horizontal="center"/>
    </xf>
    <xf numFmtId="0" fontId="0" fillId="5" borderId="10" xfId="0" applyFill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9" xfId="0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4" xfId="0" applyFont="1" applyFill="1" applyBorder="1"/>
    <xf numFmtId="0" fontId="5" fillId="0" borderId="10" xfId="0" applyFont="1" applyBorder="1"/>
    <xf numFmtId="0" fontId="0" fillId="2" borderId="10" xfId="0" applyFill="1" applyBorder="1" applyAlignment="1">
      <alignment horizontal="center"/>
    </xf>
    <xf numFmtId="0" fontId="1" fillId="5" borderId="9" xfId="0" applyFont="1" applyFill="1" applyBorder="1"/>
    <xf numFmtId="0" fontId="0" fillId="2" borderId="5" xfId="0" applyFill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49" fontId="4" fillId="0" borderId="2" xfId="0" applyNumberFormat="1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3" borderId="14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5" borderId="14" xfId="0" applyFill="1" applyBorder="1"/>
    <xf numFmtId="0" fontId="0" fillId="5" borderId="4" xfId="0" applyFill="1" applyBorder="1"/>
    <xf numFmtId="0" fontId="0" fillId="6" borderId="9" xfId="0" applyFill="1" applyBorder="1"/>
    <xf numFmtId="0" fontId="0" fillId="6" borderId="2" xfId="0" applyFill="1" applyBorder="1"/>
    <xf numFmtId="0" fontId="0" fillId="6" borderId="2" xfId="0" applyFill="1" applyBorder="1" applyAlignment="1">
      <alignment wrapText="1"/>
    </xf>
    <xf numFmtId="0" fontId="0" fillId="6" borderId="4" xfId="0" applyFill="1" applyBorder="1"/>
    <xf numFmtId="0" fontId="5" fillId="4" borderId="2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8" xfId="0" applyFont="1" applyFill="1" applyBorder="1"/>
    <xf numFmtId="0" fontId="4" fillId="4" borderId="19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A0AE-B3E0-4477-A3EA-74CCDBA763FF}">
  <sheetPr>
    <pageSetUpPr fitToPage="1"/>
  </sheetPr>
  <dimension ref="A1:Q54"/>
  <sheetViews>
    <sheetView tabSelected="1" topLeftCell="B7" workbookViewId="0">
      <selection activeCell="D60" sqref="D60"/>
    </sheetView>
  </sheetViews>
  <sheetFormatPr baseColWidth="10" defaultColWidth="8.83203125" defaultRowHeight="13" x14ac:dyDescent="0.15"/>
  <cols>
    <col min="1" max="3" width="3" bestFit="1" customWidth="1"/>
    <col min="4" max="4" width="46.6640625" customWidth="1"/>
    <col min="5" max="5" width="23.5" bestFit="1" customWidth="1"/>
    <col min="7" max="7" width="7.5" bestFit="1" customWidth="1"/>
    <col min="8" max="15" width="6" customWidth="1"/>
    <col min="16" max="16" width="8" bestFit="1" customWidth="1"/>
    <col min="17" max="17" width="3.83203125" bestFit="1" customWidth="1"/>
  </cols>
  <sheetData>
    <row r="1" spans="1:17" ht="22.25" customHeight="1" x14ac:dyDescent="0.15">
      <c r="A1" s="2"/>
      <c r="B1" s="2"/>
      <c r="C1" s="2"/>
      <c r="D1" s="86" t="s">
        <v>45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x14ac:dyDescent="0.15">
      <c r="A2" s="2"/>
      <c r="B2" s="2"/>
      <c r="C2" s="2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07.5" customHeight="1" x14ac:dyDescent="0.15">
      <c r="A3" s="36"/>
      <c r="B3" s="36"/>
      <c r="C3" s="36"/>
      <c r="D3" s="66" t="s">
        <v>86</v>
      </c>
      <c r="E3" s="36"/>
      <c r="F3" s="36"/>
      <c r="G3" s="88" t="s">
        <v>6</v>
      </c>
      <c r="H3" s="88"/>
      <c r="I3" s="88" t="s">
        <v>19</v>
      </c>
      <c r="J3" s="89"/>
      <c r="K3" s="89"/>
      <c r="L3" s="89"/>
      <c r="M3" s="35" t="s">
        <v>8</v>
      </c>
      <c r="N3" s="89"/>
      <c r="O3" s="89"/>
      <c r="P3" s="89"/>
      <c r="Q3" s="36" t="s">
        <v>22</v>
      </c>
    </row>
    <row r="4" spans="1:17" ht="108" thickBot="1" x14ac:dyDescent="0.2">
      <c r="A4" s="42" t="s">
        <v>48</v>
      </c>
      <c r="B4" s="42" t="s">
        <v>49</v>
      </c>
      <c r="C4" s="42" t="s">
        <v>47</v>
      </c>
      <c r="D4" s="42"/>
      <c r="E4" s="42" t="s">
        <v>4</v>
      </c>
      <c r="F4" s="42" t="s">
        <v>5</v>
      </c>
      <c r="G4" s="42" t="s">
        <v>29</v>
      </c>
      <c r="H4" s="42" t="s">
        <v>7</v>
      </c>
      <c r="I4" s="42" t="s">
        <v>30</v>
      </c>
      <c r="J4" s="42" t="s">
        <v>31</v>
      </c>
      <c r="K4" s="42" t="s">
        <v>0</v>
      </c>
      <c r="L4" s="44" t="s">
        <v>32</v>
      </c>
      <c r="M4" s="42" t="s">
        <v>34</v>
      </c>
      <c r="N4" s="42" t="s">
        <v>9</v>
      </c>
      <c r="O4" s="42" t="s">
        <v>33</v>
      </c>
      <c r="P4" s="45" t="s">
        <v>1</v>
      </c>
      <c r="Q4" s="43"/>
    </row>
    <row r="5" spans="1:17" ht="14" thickBot="1" x14ac:dyDescent="0.2">
      <c r="A5" s="61"/>
      <c r="B5" s="6"/>
      <c r="C5" s="6"/>
      <c r="D5" s="90" t="s">
        <v>81</v>
      </c>
      <c r="E5" s="91"/>
      <c r="F5" s="5"/>
      <c r="G5" s="24"/>
      <c r="H5" s="24"/>
      <c r="I5" s="24"/>
      <c r="J5" s="24"/>
      <c r="K5" s="24"/>
      <c r="L5" s="24"/>
      <c r="M5" s="24"/>
      <c r="N5" s="24"/>
      <c r="O5" s="23"/>
      <c r="P5" s="23"/>
      <c r="Q5" s="5"/>
    </row>
    <row r="6" spans="1:17" x14ac:dyDescent="0.15">
      <c r="A6" s="48" t="s">
        <v>51</v>
      </c>
      <c r="B6" s="8">
        <v>1</v>
      </c>
      <c r="C6" s="49" t="s">
        <v>50</v>
      </c>
      <c r="D6" s="50" t="s">
        <v>25</v>
      </c>
      <c r="E6" s="7" t="s">
        <v>12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19"/>
      <c r="O6" s="20"/>
      <c r="P6" s="20"/>
      <c r="Q6" s="7"/>
    </row>
    <row r="7" spans="1:17" x14ac:dyDescent="0.15">
      <c r="A7" s="51" t="s">
        <v>51</v>
      </c>
      <c r="B7" s="2">
        <v>1</v>
      </c>
      <c r="C7" s="37" t="s">
        <v>50</v>
      </c>
      <c r="D7" s="38" t="s">
        <v>46</v>
      </c>
      <c r="E7" s="1" t="s">
        <v>11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2"/>
      <c r="O7" s="13"/>
      <c r="P7" s="10">
        <v>3</v>
      </c>
      <c r="Q7" s="1"/>
    </row>
    <row r="8" spans="1:17" x14ac:dyDescent="0.15">
      <c r="A8" s="51" t="s">
        <v>51</v>
      </c>
      <c r="B8" s="2">
        <v>2</v>
      </c>
      <c r="C8" s="37" t="s">
        <v>50</v>
      </c>
      <c r="D8" s="39" t="s">
        <v>27</v>
      </c>
      <c r="E8" s="15" t="s">
        <v>73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2"/>
      <c r="O8" s="13"/>
      <c r="P8" s="13"/>
      <c r="Q8" s="1"/>
    </row>
    <row r="9" spans="1:17" x14ac:dyDescent="0.15">
      <c r="A9" s="51" t="s">
        <v>51</v>
      </c>
      <c r="B9" s="2">
        <v>2</v>
      </c>
      <c r="C9" s="37" t="s">
        <v>50</v>
      </c>
      <c r="D9" s="14" t="s">
        <v>26</v>
      </c>
      <c r="E9" s="15" t="s">
        <v>74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2"/>
      <c r="O9" s="13"/>
      <c r="P9" s="13"/>
      <c r="Q9" s="1"/>
    </row>
    <row r="10" spans="1:17" ht="14" thickBot="1" x14ac:dyDescent="0.2">
      <c r="A10" s="52" t="s">
        <v>51</v>
      </c>
      <c r="B10" s="4">
        <v>2</v>
      </c>
      <c r="C10" s="53" t="s">
        <v>50</v>
      </c>
      <c r="D10" s="54" t="s">
        <v>52</v>
      </c>
      <c r="E10" s="22" t="s">
        <v>11</v>
      </c>
      <c r="F10" s="3">
        <v>9</v>
      </c>
      <c r="G10" s="22">
        <v>3</v>
      </c>
      <c r="H10" s="18"/>
      <c r="I10" s="18"/>
      <c r="J10" s="18"/>
      <c r="K10" s="22">
        <v>6</v>
      </c>
      <c r="L10" s="18"/>
      <c r="M10" s="18"/>
      <c r="N10" s="18"/>
      <c r="O10" s="21"/>
      <c r="P10" s="21"/>
      <c r="Q10" s="3"/>
    </row>
    <row r="11" spans="1:17" x14ac:dyDescent="0.15">
      <c r="A11" s="48" t="s">
        <v>53</v>
      </c>
      <c r="B11" s="8">
        <v>1</v>
      </c>
      <c r="C11" s="49" t="s">
        <v>50</v>
      </c>
      <c r="D11" s="50" t="s">
        <v>28</v>
      </c>
      <c r="E11" s="7" t="s">
        <v>12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19"/>
      <c r="O11" s="20"/>
      <c r="P11" s="20"/>
      <c r="Q11" s="7"/>
    </row>
    <row r="12" spans="1:17" x14ac:dyDescent="0.15">
      <c r="A12" s="51" t="s">
        <v>53</v>
      </c>
      <c r="B12" s="2">
        <v>1</v>
      </c>
      <c r="C12" s="37" t="s">
        <v>50</v>
      </c>
      <c r="D12" s="38" t="s">
        <v>55</v>
      </c>
      <c r="E12" s="15" t="s">
        <v>74</v>
      </c>
      <c r="F12" s="1">
        <v>6</v>
      </c>
      <c r="G12" s="12"/>
      <c r="H12" s="11">
        <v>6</v>
      </c>
      <c r="I12" s="12"/>
      <c r="J12" s="12"/>
      <c r="K12" s="12"/>
      <c r="L12" s="12"/>
      <c r="M12" s="12"/>
      <c r="N12" s="12"/>
      <c r="O12" s="13"/>
      <c r="P12" s="13"/>
      <c r="Q12" s="1"/>
    </row>
    <row r="13" spans="1:17" ht="28" x14ac:dyDescent="0.15">
      <c r="A13" s="51" t="s">
        <v>53</v>
      </c>
      <c r="B13" s="2">
        <v>1</v>
      </c>
      <c r="C13" s="37" t="s">
        <v>50</v>
      </c>
      <c r="D13" s="40" t="s">
        <v>37</v>
      </c>
      <c r="E13" s="27" t="s">
        <v>40</v>
      </c>
      <c r="F13" s="28">
        <v>9</v>
      </c>
      <c r="G13" s="30"/>
      <c r="H13" s="30"/>
      <c r="I13" s="30"/>
      <c r="J13" s="30"/>
      <c r="K13" s="30"/>
      <c r="L13" s="29">
        <v>3</v>
      </c>
      <c r="M13" s="29">
        <v>6</v>
      </c>
      <c r="N13" s="30"/>
      <c r="O13" s="31"/>
      <c r="P13" s="31"/>
      <c r="Q13" s="28"/>
    </row>
    <row r="14" spans="1:17" ht="14" x14ac:dyDescent="0.15">
      <c r="A14" s="51" t="s">
        <v>53</v>
      </c>
      <c r="B14" s="2">
        <v>1</v>
      </c>
      <c r="C14" s="37" t="s">
        <v>50</v>
      </c>
      <c r="D14" s="41" t="s">
        <v>54</v>
      </c>
      <c r="E14" s="27" t="s">
        <v>13</v>
      </c>
      <c r="F14" s="28">
        <v>6</v>
      </c>
      <c r="G14" s="30"/>
      <c r="H14" s="30"/>
      <c r="I14" s="30"/>
      <c r="J14" s="30"/>
      <c r="K14" s="30"/>
      <c r="L14" s="30"/>
      <c r="M14" s="29">
        <v>6</v>
      </c>
      <c r="N14" s="30"/>
      <c r="O14" s="31"/>
      <c r="P14" s="31"/>
      <c r="Q14" s="28"/>
    </row>
    <row r="15" spans="1:17" x14ac:dyDescent="0.15">
      <c r="A15" s="51" t="s">
        <v>53</v>
      </c>
      <c r="B15" s="2">
        <v>2</v>
      </c>
      <c r="C15" s="37" t="s">
        <v>50</v>
      </c>
      <c r="D15" s="14" t="s">
        <v>31</v>
      </c>
      <c r="E15" s="9" t="s">
        <v>14</v>
      </c>
      <c r="F15" s="1">
        <v>9</v>
      </c>
      <c r="G15" s="12"/>
      <c r="H15" s="12"/>
      <c r="I15" s="12"/>
      <c r="J15" s="11">
        <v>9</v>
      </c>
      <c r="K15" s="12"/>
      <c r="L15" s="12"/>
      <c r="M15" s="12"/>
      <c r="N15" s="12"/>
      <c r="O15" s="13"/>
      <c r="P15" s="13"/>
      <c r="Q15" s="1"/>
    </row>
    <row r="16" spans="1:17" ht="28" x14ac:dyDescent="0.15">
      <c r="A16" s="51" t="s">
        <v>53</v>
      </c>
      <c r="B16" s="2">
        <v>2</v>
      </c>
      <c r="C16" s="37" t="s">
        <v>50</v>
      </c>
      <c r="D16" s="40" t="s">
        <v>10</v>
      </c>
      <c r="E16" s="27" t="s">
        <v>39</v>
      </c>
      <c r="F16" s="28">
        <v>9</v>
      </c>
      <c r="G16" s="30"/>
      <c r="H16" s="30"/>
      <c r="I16" s="29">
        <v>6</v>
      </c>
      <c r="J16" s="30"/>
      <c r="K16" s="30"/>
      <c r="L16" s="29">
        <v>3</v>
      </c>
      <c r="M16" s="30"/>
      <c r="N16" s="30"/>
      <c r="O16" s="31"/>
      <c r="P16" s="31"/>
      <c r="Q16" s="28"/>
    </row>
    <row r="17" spans="1:17" x14ac:dyDescent="0.15">
      <c r="A17" s="51" t="s">
        <v>53</v>
      </c>
      <c r="B17" s="2">
        <v>2</v>
      </c>
      <c r="C17" s="37" t="s">
        <v>50</v>
      </c>
      <c r="D17" s="38" t="s">
        <v>56</v>
      </c>
      <c r="E17" s="15" t="s">
        <v>15</v>
      </c>
      <c r="F17" s="1">
        <v>6</v>
      </c>
      <c r="G17" s="12"/>
      <c r="H17" s="12"/>
      <c r="I17" s="29">
        <v>6</v>
      </c>
      <c r="J17" s="12"/>
      <c r="K17" s="12"/>
      <c r="L17" s="12"/>
      <c r="M17" s="12"/>
      <c r="N17" s="12"/>
      <c r="O17" s="13"/>
      <c r="P17" s="13"/>
      <c r="Q17" s="1"/>
    </row>
    <row r="18" spans="1:17" ht="14" thickBot="1" x14ac:dyDescent="0.2">
      <c r="A18" s="52" t="s">
        <v>53</v>
      </c>
      <c r="B18" s="4">
        <v>2</v>
      </c>
      <c r="C18" s="53" t="s">
        <v>50</v>
      </c>
      <c r="D18" s="54" t="s">
        <v>57</v>
      </c>
      <c r="E18" s="22" t="s">
        <v>75</v>
      </c>
      <c r="F18" s="3">
        <v>9</v>
      </c>
      <c r="G18" s="18"/>
      <c r="H18" s="18"/>
      <c r="I18" s="65">
        <v>3</v>
      </c>
      <c r="J18" s="18"/>
      <c r="K18" s="18"/>
      <c r="L18" s="18"/>
      <c r="M18" s="65">
        <v>6</v>
      </c>
      <c r="N18" s="18"/>
      <c r="O18" s="21"/>
      <c r="P18" s="21"/>
      <c r="Q18" s="3"/>
    </row>
    <row r="19" spans="1:17" x14ac:dyDescent="0.15">
      <c r="A19" s="48" t="s">
        <v>71</v>
      </c>
      <c r="B19" s="8">
        <v>1</v>
      </c>
      <c r="C19" s="49" t="s">
        <v>50</v>
      </c>
      <c r="D19" s="57" t="s">
        <v>58</v>
      </c>
      <c r="E19" s="60" t="s">
        <v>16</v>
      </c>
      <c r="F19" s="7">
        <v>9</v>
      </c>
      <c r="G19" s="19"/>
      <c r="H19" s="19"/>
      <c r="I19" s="19"/>
      <c r="J19" s="19"/>
      <c r="K19" s="19"/>
      <c r="L19" s="16">
        <v>9</v>
      </c>
      <c r="M19" s="19"/>
      <c r="N19" s="19"/>
      <c r="O19" s="20"/>
      <c r="P19" s="20"/>
      <c r="Q19" s="7"/>
    </row>
    <row r="20" spans="1:17" x14ac:dyDescent="0.15">
      <c r="A20" s="51" t="s">
        <v>71</v>
      </c>
      <c r="B20" s="2">
        <v>1</v>
      </c>
      <c r="C20" s="37" t="s">
        <v>50</v>
      </c>
      <c r="D20" s="38" t="s">
        <v>35</v>
      </c>
      <c r="E20" s="15" t="s">
        <v>15</v>
      </c>
      <c r="F20" s="1">
        <v>9</v>
      </c>
      <c r="G20" s="12"/>
      <c r="H20" s="12"/>
      <c r="I20" s="11">
        <v>9</v>
      </c>
      <c r="J20" s="12"/>
      <c r="K20" s="12"/>
      <c r="L20" s="12"/>
      <c r="M20" s="12"/>
      <c r="N20" s="12"/>
      <c r="O20" s="13"/>
      <c r="P20" s="13"/>
      <c r="Q20" s="1"/>
    </row>
    <row r="21" spans="1:17" x14ac:dyDescent="0.15">
      <c r="A21" s="51" t="s">
        <v>71</v>
      </c>
      <c r="B21" s="2">
        <v>1</v>
      </c>
      <c r="C21" s="37" t="s">
        <v>50</v>
      </c>
      <c r="D21" s="38" t="s">
        <v>59</v>
      </c>
      <c r="E21" s="15" t="s">
        <v>15</v>
      </c>
      <c r="F21" s="1">
        <v>6</v>
      </c>
      <c r="G21" s="12"/>
      <c r="H21" s="12"/>
      <c r="I21" s="29">
        <v>6</v>
      </c>
      <c r="J21" s="12"/>
      <c r="K21" s="12"/>
      <c r="L21" s="12"/>
      <c r="M21" s="12"/>
      <c r="N21" s="12"/>
      <c r="O21" s="13"/>
      <c r="P21" s="13"/>
      <c r="Q21" s="1"/>
    </row>
    <row r="22" spans="1:17" x14ac:dyDescent="0.15">
      <c r="A22" s="51" t="s">
        <v>71</v>
      </c>
      <c r="B22" s="2">
        <v>2</v>
      </c>
      <c r="C22" s="37" t="s">
        <v>50</v>
      </c>
      <c r="D22" s="38" t="s">
        <v>43</v>
      </c>
      <c r="E22" s="15" t="s">
        <v>15</v>
      </c>
      <c r="F22" s="1">
        <v>6</v>
      </c>
      <c r="G22" s="12"/>
      <c r="H22" s="12"/>
      <c r="I22" s="29">
        <v>6</v>
      </c>
      <c r="J22" s="12"/>
      <c r="K22" s="12"/>
      <c r="L22" s="12"/>
      <c r="M22" s="12"/>
      <c r="N22" s="12"/>
      <c r="O22" s="13"/>
      <c r="P22" s="13"/>
      <c r="Q22" s="1"/>
    </row>
    <row r="23" spans="1:17" ht="14" thickBot="1" x14ac:dyDescent="0.2">
      <c r="A23" s="52" t="s">
        <v>71</v>
      </c>
      <c r="B23" s="4">
        <v>2</v>
      </c>
      <c r="C23" s="53" t="s">
        <v>50</v>
      </c>
      <c r="D23" s="54" t="s">
        <v>60</v>
      </c>
      <c r="E23" s="22" t="s">
        <v>76</v>
      </c>
      <c r="F23" s="3">
        <v>6</v>
      </c>
      <c r="G23" s="18"/>
      <c r="H23" s="18"/>
      <c r="I23" s="65">
        <v>3</v>
      </c>
      <c r="J23" s="18"/>
      <c r="K23" s="65">
        <v>3</v>
      </c>
      <c r="L23" s="18"/>
      <c r="M23" s="18"/>
      <c r="N23" s="18"/>
      <c r="O23" s="21"/>
      <c r="P23" s="21"/>
      <c r="Q23" s="3"/>
    </row>
    <row r="24" spans="1:17" x14ac:dyDescent="0.15">
      <c r="A24" s="46"/>
      <c r="B24" s="46"/>
      <c r="C24" s="46"/>
      <c r="D24" s="55"/>
      <c r="E24" s="33"/>
      <c r="F24" s="33"/>
      <c r="G24" s="34"/>
      <c r="H24" s="34"/>
      <c r="I24" s="34"/>
      <c r="J24" s="34"/>
      <c r="K24" s="34"/>
      <c r="L24" s="34"/>
      <c r="M24" s="34"/>
      <c r="N24" s="34"/>
      <c r="O24" s="56"/>
      <c r="P24" s="56"/>
      <c r="Q24" s="33"/>
    </row>
    <row r="25" spans="1:17" ht="14" thickBot="1" x14ac:dyDescent="0.2">
      <c r="A25" s="26"/>
      <c r="B25" s="26"/>
      <c r="C25" s="26"/>
      <c r="D25" s="84" t="s">
        <v>61</v>
      </c>
      <c r="E25" s="85"/>
      <c r="F25" s="25">
        <v>18</v>
      </c>
      <c r="G25" s="32"/>
      <c r="H25" s="32"/>
      <c r="I25" s="32"/>
      <c r="J25" s="32"/>
      <c r="K25" s="32"/>
      <c r="L25" s="32"/>
      <c r="M25" s="32"/>
      <c r="N25" s="32"/>
      <c r="O25" s="58"/>
      <c r="P25" s="58"/>
      <c r="Q25" s="25"/>
    </row>
    <row r="26" spans="1:17" x14ac:dyDescent="0.15">
      <c r="A26" s="48" t="s">
        <v>71</v>
      </c>
      <c r="B26" s="49">
        <v>1</v>
      </c>
      <c r="C26" s="49"/>
      <c r="D26" s="60" t="s">
        <v>65</v>
      </c>
      <c r="E26" s="60" t="s">
        <v>77</v>
      </c>
      <c r="F26" s="60" t="s">
        <v>70</v>
      </c>
      <c r="G26" s="78"/>
      <c r="H26" s="78"/>
      <c r="I26" s="78"/>
      <c r="J26" s="78"/>
      <c r="K26" s="78"/>
      <c r="L26" s="78"/>
      <c r="M26" s="78"/>
      <c r="N26" s="50"/>
      <c r="O26" s="19"/>
      <c r="P26" s="19"/>
      <c r="Q26" s="73"/>
    </row>
    <row r="27" spans="1:17" x14ac:dyDescent="0.15">
      <c r="A27" s="51" t="s">
        <v>71</v>
      </c>
      <c r="B27" s="37">
        <v>1</v>
      </c>
      <c r="C27" s="2"/>
      <c r="D27" s="15" t="s">
        <v>41</v>
      </c>
      <c r="E27" s="15" t="s">
        <v>16</v>
      </c>
      <c r="F27" s="15" t="s">
        <v>70</v>
      </c>
      <c r="G27" s="79"/>
      <c r="H27" s="79"/>
      <c r="I27" s="79"/>
      <c r="J27" s="79"/>
      <c r="K27" s="79"/>
      <c r="L27" s="80"/>
      <c r="M27" s="79"/>
      <c r="N27" s="14"/>
      <c r="O27" s="12"/>
      <c r="P27" s="12"/>
      <c r="Q27" s="74"/>
    </row>
    <row r="28" spans="1:17" x14ac:dyDescent="0.15">
      <c r="A28" s="51" t="s">
        <v>71</v>
      </c>
      <c r="B28" s="37">
        <v>1</v>
      </c>
      <c r="C28" s="2"/>
      <c r="D28" s="15" t="s">
        <v>66</v>
      </c>
      <c r="E28" s="15" t="s">
        <v>44</v>
      </c>
      <c r="F28" s="15" t="s">
        <v>70</v>
      </c>
      <c r="G28" s="79"/>
      <c r="H28" s="79"/>
      <c r="I28" s="79"/>
      <c r="J28" s="79"/>
      <c r="K28" s="79"/>
      <c r="L28" s="79"/>
      <c r="M28" s="79"/>
      <c r="N28" s="14"/>
      <c r="O28" s="12"/>
      <c r="P28" s="12"/>
      <c r="Q28" s="74"/>
    </row>
    <row r="29" spans="1:17" x14ac:dyDescent="0.15">
      <c r="A29" s="51" t="s">
        <v>71</v>
      </c>
      <c r="B29" s="2">
        <v>2</v>
      </c>
      <c r="C29" s="2"/>
      <c r="D29" s="15" t="s">
        <v>85</v>
      </c>
      <c r="E29" s="15" t="s">
        <v>15</v>
      </c>
      <c r="F29" s="15" t="s">
        <v>70</v>
      </c>
      <c r="G29" s="79"/>
      <c r="H29" s="79"/>
      <c r="I29" s="79"/>
      <c r="J29" s="79"/>
      <c r="K29" s="79"/>
      <c r="L29" s="79"/>
      <c r="M29" s="79"/>
      <c r="N29" s="14"/>
      <c r="O29" s="12"/>
      <c r="P29" s="12"/>
      <c r="Q29" s="74"/>
    </row>
    <row r="30" spans="1:17" x14ac:dyDescent="0.15">
      <c r="A30" s="51" t="s">
        <v>71</v>
      </c>
      <c r="B30" s="2">
        <v>1</v>
      </c>
      <c r="C30" s="2"/>
      <c r="D30" s="15" t="s">
        <v>89</v>
      </c>
      <c r="E30" s="15" t="s">
        <v>14</v>
      </c>
      <c r="F30" s="15" t="s">
        <v>72</v>
      </c>
      <c r="G30" s="79"/>
      <c r="H30" s="79"/>
      <c r="I30" s="79"/>
      <c r="J30" s="79"/>
      <c r="K30" s="79"/>
      <c r="L30" s="79"/>
      <c r="M30" s="79"/>
      <c r="N30" s="14"/>
      <c r="O30" s="12"/>
      <c r="P30" s="12"/>
      <c r="Q30" s="74"/>
    </row>
    <row r="31" spans="1:17" x14ac:dyDescent="0.15">
      <c r="A31" s="51" t="s">
        <v>71</v>
      </c>
      <c r="B31" s="2">
        <v>2</v>
      </c>
      <c r="C31" s="2"/>
      <c r="D31" s="15" t="s">
        <v>88</v>
      </c>
      <c r="E31" s="15" t="s">
        <v>11</v>
      </c>
      <c r="F31" s="15" t="s">
        <v>72</v>
      </c>
      <c r="G31" s="79"/>
      <c r="H31" s="79"/>
      <c r="I31" s="79"/>
      <c r="J31" s="79"/>
      <c r="K31" s="79"/>
      <c r="L31" s="79"/>
      <c r="M31" s="79"/>
      <c r="N31" s="14"/>
      <c r="O31" s="12"/>
      <c r="P31" s="12"/>
      <c r="Q31" s="74"/>
    </row>
    <row r="32" spans="1:17" x14ac:dyDescent="0.15">
      <c r="A32" s="51" t="s">
        <v>71</v>
      </c>
      <c r="B32" s="2">
        <v>2</v>
      </c>
      <c r="C32" s="2"/>
      <c r="D32" s="15" t="s">
        <v>36</v>
      </c>
      <c r="E32" s="15" t="s">
        <v>11</v>
      </c>
      <c r="F32" s="15" t="s">
        <v>72</v>
      </c>
      <c r="G32" s="79"/>
      <c r="H32" s="79"/>
      <c r="I32" s="79"/>
      <c r="J32" s="79"/>
      <c r="K32" s="79"/>
      <c r="L32" s="79"/>
      <c r="M32" s="79"/>
      <c r="N32" s="14"/>
      <c r="O32" s="12"/>
      <c r="P32" s="12"/>
      <c r="Q32" s="74"/>
    </row>
    <row r="33" spans="1:17" x14ac:dyDescent="0.15">
      <c r="A33" s="51" t="s">
        <v>71</v>
      </c>
      <c r="B33" s="2">
        <v>2</v>
      </c>
      <c r="C33" s="2"/>
      <c r="D33" s="15" t="s">
        <v>67</v>
      </c>
      <c r="E33" s="15" t="s">
        <v>78</v>
      </c>
      <c r="F33" s="15" t="s">
        <v>70</v>
      </c>
      <c r="G33" s="79"/>
      <c r="H33" s="79"/>
      <c r="I33" s="79"/>
      <c r="J33" s="79"/>
      <c r="K33" s="79"/>
      <c r="L33" s="79"/>
      <c r="M33" s="79"/>
      <c r="N33" s="14"/>
      <c r="O33" s="12"/>
      <c r="P33" s="12"/>
      <c r="Q33" s="74"/>
    </row>
    <row r="34" spans="1:17" x14ac:dyDescent="0.15">
      <c r="A34" s="51" t="s">
        <v>71</v>
      </c>
      <c r="B34" s="37">
        <v>2</v>
      </c>
      <c r="C34" s="2"/>
      <c r="D34" s="15" t="s">
        <v>68</v>
      </c>
      <c r="E34" s="15" t="s">
        <v>79</v>
      </c>
      <c r="F34" s="15" t="s">
        <v>70</v>
      </c>
      <c r="G34" s="79"/>
      <c r="H34" s="79"/>
      <c r="I34" s="79"/>
      <c r="J34" s="79"/>
      <c r="K34" s="79"/>
      <c r="L34" s="79"/>
      <c r="M34" s="79"/>
      <c r="N34" s="14"/>
      <c r="O34" s="12"/>
      <c r="P34" s="12"/>
      <c r="Q34" s="74"/>
    </row>
    <row r="35" spans="1:17" x14ac:dyDescent="0.15">
      <c r="A35" s="51" t="s">
        <v>71</v>
      </c>
      <c r="B35" s="37">
        <v>2</v>
      </c>
      <c r="C35" s="2"/>
      <c r="D35" s="15" t="s">
        <v>69</v>
      </c>
      <c r="E35" s="15" t="s">
        <v>80</v>
      </c>
      <c r="F35" s="15" t="s">
        <v>70</v>
      </c>
      <c r="G35" s="79"/>
      <c r="H35" s="79"/>
      <c r="I35" s="79"/>
      <c r="J35" s="79"/>
      <c r="K35" s="79"/>
      <c r="L35" s="79"/>
      <c r="M35" s="79"/>
      <c r="N35" s="14"/>
      <c r="O35" s="12"/>
      <c r="P35" s="12"/>
      <c r="Q35" s="74"/>
    </row>
    <row r="36" spans="1:17" ht="14" thickBot="1" x14ac:dyDescent="0.2">
      <c r="A36" s="52" t="s">
        <v>71</v>
      </c>
      <c r="B36" s="53">
        <v>2</v>
      </c>
      <c r="C36" s="4"/>
      <c r="D36" s="22" t="s">
        <v>42</v>
      </c>
      <c r="E36" s="22" t="s">
        <v>14</v>
      </c>
      <c r="F36" s="22" t="s">
        <v>70</v>
      </c>
      <c r="G36" s="81"/>
      <c r="H36" s="81"/>
      <c r="I36" s="81"/>
      <c r="J36" s="81"/>
      <c r="K36" s="81"/>
      <c r="L36" s="81"/>
      <c r="M36" s="81"/>
      <c r="N36" s="77"/>
      <c r="O36" s="18"/>
      <c r="P36" s="18"/>
      <c r="Q36" s="75"/>
    </row>
    <row r="37" spans="1:17" x14ac:dyDescent="0.15">
      <c r="A37" s="46"/>
      <c r="B37" s="46"/>
      <c r="C37" s="46"/>
      <c r="D37" s="59"/>
      <c r="E37" s="33"/>
      <c r="F37" s="33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33"/>
    </row>
    <row r="38" spans="1:17" ht="14" thickBot="1" x14ac:dyDescent="0.2">
      <c r="A38" s="26"/>
      <c r="B38" s="26"/>
      <c r="C38" s="26"/>
      <c r="D38" s="84" t="s">
        <v>63</v>
      </c>
      <c r="E38" s="85"/>
      <c r="F38" s="25"/>
      <c r="G38" s="32"/>
      <c r="H38" s="32"/>
      <c r="I38" s="32"/>
      <c r="J38" s="32"/>
      <c r="K38" s="32"/>
      <c r="L38" s="32"/>
      <c r="M38" s="32"/>
      <c r="N38" s="32"/>
      <c r="O38" s="58"/>
      <c r="P38" s="58"/>
      <c r="Q38" s="25"/>
    </row>
    <row r="39" spans="1:17" x14ac:dyDescent="0.15">
      <c r="A39" s="62"/>
      <c r="B39" s="8"/>
      <c r="C39" s="49" t="s">
        <v>50</v>
      </c>
      <c r="D39" s="57" t="s">
        <v>62</v>
      </c>
      <c r="E39" s="7"/>
      <c r="F39" s="7">
        <v>3</v>
      </c>
      <c r="G39" s="19"/>
      <c r="H39" s="19"/>
      <c r="I39" s="19"/>
      <c r="J39" s="19"/>
      <c r="K39" s="19"/>
      <c r="L39" s="19"/>
      <c r="M39" s="19"/>
      <c r="N39" s="19"/>
      <c r="O39" s="17">
        <v>3</v>
      </c>
      <c r="P39" s="20"/>
      <c r="Q39" s="7"/>
    </row>
    <row r="40" spans="1:17" ht="14" thickBot="1" x14ac:dyDescent="0.2">
      <c r="A40" s="63"/>
      <c r="B40" s="4"/>
      <c r="C40" s="53" t="s">
        <v>50</v>
      </c>
      <c r="D40" s="22" t="s">
        <v>64</v>
      </c>
      <c r="E40" s="3"/>
      <c r="F40" s="3">
        <v>3</v>
      </c>
      <c r="G40" s="18"/>
      <c r="H40" s="18"/>
      <c r="I40" s="18"/>
      <c r="J40" s="18"/>
      <c r="K40" s="18"/>
      <c r="L40" s="18"/>
      <c r="M40" s="18"/>
      <c r="N40" s="18"/>
      <c r="O40" s="64">
        <v>3</v>
      </c>
      <c r="P40" s="21"/>
      <c r="Q40" s="3"/>
    </row>
    <row r="41" spans="1:17" x14ac:dyDescent="0.15">
      <c r="A41" s="46"/>
      <c r="B41" s="46"/>
      <c r="C41" s="46"/>
      <c r="D41" s="33"/>
      <c r="E41" s="33"/>
      <c r="F41" s="33"/>
      <c r="G41" s="34"/>
      <c r="H41" s="34"/>
      <c r="I41" s="34"/>
      <c r="J41" s="34"/>
      <c r="K41" s="34"/>
      <c r="L41" s="34"/>
      <c r="M41" s="34"/>
      <c r="N41" s="34"/>
      <c r="O41" s="56"/>
      <c r="P41" s="56"/>
      <c r="Q41" s="33"/>
    </row>
    <row r="42" spans="1:17" x14ac:dyDescent="0.15">
      <c r="A42" s="2"/>
      <c r="B42" s="2"/>
      <c r="C42" s="2"/>
      <c r="D42" s="1" t="s">
        <v>21</v>
      </c>
      <c r="E42" s="1"/>
      <c r="F42" s="1">
        <f>SUM(F5:F40)</f>
        <v>180</v>
      </c>
      <c r="G42" s="2">
        <f t="shared" ref="G42:P42" si="0">SUM(G6:G40)</f>
        <v>45</v>
      </c>
      <c r="H42" s="2">
        <f t="shared" si="0"/>
        <v>18</v>
      </c>
      <c r="I42" s="2">
        <f t="shared" si="0"/>
        <v>39</v>
      </c>
      <c r="J42" s="2">
        <f t="shared" si="0"/>
        <v>9</v>
      </c>
      <c r="K42" s="2">
        <f t="shared" si="0"/>
        <v>9</v>
      </c>
      <c r="L42" s="2">
        <f t="shared" si="0"/>
        <v>15</v>
      </c>
      <c r="M42" s="2">
        <f t="shared" si="0"/>
        <v>18</v>
      </c>
      <c r="N42" s="2">
        <f t="shared" si="0"/>
        <v>0</v>
      </c>
      <c r="O42" s="2">
        <f t="shared" si="0"/>
        <v>6</v>
      </c>
      <c r="P42" s="2">
        <f t="shared" si="0"/>
        <v>3</v>
      </c>
      <c r="Q42" s="2">
        <f>SUM(G42:P42)</f>
        <v>162</v>
      </c>
    </row>
    <row r="43" spans="1:17" x14ac:dyDescent="0.15">
      <c r="A43" s="2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1"/>
    </row>
    <row r="44" spans="1:17" x14ac:dyDescent="0.15">
      <c r="A44" s="2"/>
      <c r="B44" s="2"/>
      <c r="C44" s="2"/>
      <c r="D44" s="1" t="s">
        <v>17</v>
      </c>
      <c r="E44" s="1"/>
      <c r="F44" s="1"/>
      <c r="G44" s="2">
        <v>60</v>
      </c>
      <c r="H44" s="2">
        <v>36</v>
      </c>
      <c r="I44" s="2">
        <v>42</v>
      </c>
      <c r="J44" s="2">
        <v>18</v>
      </c>
      <c r="K44" s="2">
        <v>18</v>
      </c>
      <c r="L44" s="2">
        <v>24</v>
      </c>
      <c r="M44" s="2">
        <v>36</v>
      </c>
      <c r="N44" s="2">
        <v>18</v>
      </c>
      <c r="O44" s="2">
        <v>6</v>
      </c>
      <c r="P44" s="2">
        <v>9</v>
      </c>
      <c r="Q44" s="1"/>
    </row>
    <row r="45" spans="1:17" x14ac:dyDescent="0.15">
      <c r="A45" s="2"/>
      <c r="B45" s="2"/>
      <c r="C45" s="2"/>
      <c r="D45" s="1" t="s">
        <v>18</v>
      </c>
      <c r="E45" s="1"/>
      <c r="F45" s="1"/>
      <c r="G45" s="2">
        <v>45</v>
      </c>
      <c r="H45" s="2">
        <v>18</v>
      </c>
      <c r="I45" s="2">
        <v>21</v>
      </c>
      <c r="J45" s="2">
        <v>9</v>
      </c>
      <c r="K45" s="2">
        <v>9</v>
      </c>
      <c r="L45" s="2">
        <v>15</v>
      </c>
      <c r="M45" s="2">
        <v>18</v>
      </c>
      <c r="N45" s="2">
        <v>12</v>
      </c>
      <c r="O45" s="2">
        <v>6</v>
      </c>
      <c r="P45" s="2">
        <v>3</v>
      </c>
      <c r="Q45" s="1"/>
    </row>
    <row r="46" spans="1:17" x14ac:dyDescent="0.15">
      <c r="A46" s="2"/>
      <c r="B46" s="2"/>
      <c r="C46" s="2"/>
      <c r="D46" s="1" t="s">
        <v>24</v>
      </c>
      <c r="E46" s="1"/>
      <c r="F46" s="1"/>
      <c r="G46" s="1" t="str">
        <f>IF(G42&gt;G44,G42-G44,"")</f>
        <v/>
      </c>
      <c r="H46" s="1" t="str">
        <f>IF(H42&gt;H44,H42-H44,"")</f>
        <v/>
      </c>
      <c r="I46" s="1"/>
      <c r="J46" s="1"/>
      <c r="K46" s="1"/>
      <c r="L46" s="1" t="str">
        <f>IF(L42&gt;L44,L42-L44,"")</f>
        <v/>
      </c>
      <c r="M46" s="1" t="str">
        <f>IF(M42&gt;M44,M42-M44,"")</f>
        <v/>
      </c>
      <c r="N46" s="1" t="str">
        <f>IF(N42&gt;N44,N42-N44,"")</f>
        <v/>
      </c>
      <c r="O46" s="2" t="str">
        <f>IF(O42&gt;O44,O42-O44,"")</f>
        <v/>
      </c>
      <c r="P46" s="2"/>
      <c r="Q46" s="1"/>
    </row>
    <row r="47" spans="1:17" x14ac:dyDescent="0.15">
      <c r="A47" s="2"/>
      <c r="B47" s="2"/>
      <c r="C47" s="2"/>
      <c r="D47" s="1" t="s">
        <v>23</v>
      </c>
      <c r="E47" s="1"/>
      <c r="F47" s="1"/>
      <c r="G47" s="2">
        <f t="shared" ref="G47:P47" si="1">IF(G42&lt;G45,G45-G42, 0)</f>
        <v>0</v>
      </c>
      <c r="H47" s="2">
        <f t="shared" si="1"/>
        <v>0</v>
      </c>
      <c r="I47" s="2">
        <f>IF(I42&lt;I45,I45-I42, 0)</f>
        <v>0</v>
      </c>
      <c r="J47" s="2">
        <f t="shared" si="1"/>
        <v>0</v>
      </c>
      <c r="K47" s="2">
        <f t="shared" si="1"/>
        <v>0</v>
      </c>
      <c r="L47" s="2">
        <f t="shared" si="1"/>
        <v>0</v>
      </c>
      <c r="M47" s="2">
        <f t="shared" si="1"/>
        <v>0</v>
      </c>
      <c r="N47" s="2">
        <f t="shared" si="1"/>
        <v>12</v>
      </c>
      <c r="O47" s="2">
        <f t="shared" si="1"/>
        <v>0</v>
      </c>
      <c r="P47" s="2">
        <f t="shared" si="1"/>
        <v>0</v>
      </c>
      <c r="Q47" s="1">
        <f>SUM(G47:P47)</f>
        <v>12</v>
      </c>
    </row>
    <row r="48" spans="1:17" x14ac:dyDescent="0.15">
      <c r="A48" s="2"/>
      <c r="B48" s="2"/>
      <c r="C48" s="2"/>
      <c r="D48" s="1" t="s">
        <v>20</v>
      </c>
      <c r="E48" s="1"/>
      <c r="F48" s="1"/>
      <c r="G48" s="2">
        <f t="shared" ref="G48:P48" si="2">MIN(G42,G44)</f>
        <v>45</v>
      </c>
      <c r="H48" s="2">
        <f t="shared" si="2"/>
        <v>18</v>
      </c>
      <c r="I48" s="2">
        <f t="shared" si="2"/>
        <v>39</v>
      </c>
      <c r="J48" s="2">
        <f t="shared" si="2"/>
        <v>9</v>
      </c>
      <c r="K48" s="2">
        <f t="shared" si="2"/>
        <v>9</v>
      </c>
      <c r="L48" s="2">
        <f t="shared" si="2"/>
        <v>15</v>
      </c>
      <c r="M48" s="2">
        <f t="shared" si="2"/>
        <v>18</v>
      </c>
      <c r="N48" s="2">
        <f t="shared" si="2"/>
        <v>0</v>
      </c>
      <c r="O48" s="2">
        <f t="shared" si="2"/>
        <v>6</v>
      </c>
      <c r="P48" s="2">
        <f t="shared" si="2"/>
        <v>3</v>
      </c>
      <c r="Q48" s="1">
        <f>SUM(G48:P48)</f>
        <v>162</v>
      </c>
    </row>
    <row r="49" spans="1:17" x14ac:dyDescent="0.15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1"/>
    </row>
    <row r="50" spans="1:17" x14ac:dyDescent="0.15">
      <c r="A50" s="2"/>
      <c r="B50" s="2"/>
      <c r="C50" s="2"/>
      <c r="D50" s="82" t="s">
        <v>38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1:17" x14ac:dyDescent="0.15">
      <c r="A51" s="2"/>
      <c r="B51" s="2"/>
      <c r="C51" s="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1:17" x14ac:dyDescent="0.15">
      <c r="A52" s="2"/>
      <c r="B52" s="2"/>
      <c r="C52" s="2"/>
      <c r="D52" s="82" t="s">
        <v>90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</row>
    <row r="53" spans="1:17" ht="14" thickBot="1" x14ac:dyDescent="0.2">
      <c r="A53" s="26"/>
      <c r="B53" s="26"/>
      <c r="C53" s="26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98" customFormat="1" ht="14" thickBot="1" x14ac:dyDescent="0.2">
      <c r="A54" s="95"/>
      <c r="B54" s="102" t="s">
        <v>2</v>
      </c>
      <c r="C54" s="100"/>
      <c r="D54" s="100"/>
      <c r="E54" s="101"/>
      <c r="F54" s="97"/>
      <c r="G54" s="97"/>
      <c r="H54" s="97"/>
      <c r="I54" s="97"/>
      <c r="J54" s="97"/>
      <c r="K54" s="97"/>
      <c r="L54" s="97"/>
      <c r="M54" s="97"/>
      <c r="N54" s="97"/>
      <c r="O54" s="96"/>
      <c r="P54" s="96"/>
      <c r="Q54" s="97"/>
    </row>
  </sheetData>
  <mergeCells count="11">
    <mergeCell ref="B54:E54"/>
    <mergeCell ref="D52:Q53"/>
    <mergeCell ref="D25:E25"/>
    <mergeCell ref="D38:E38"/>
    <mergeCell ref="D50:Q51"/>
    <mergeCell ref="D1:Q1"/>
    <mergeCell ref="D2:Q2"/>
    <mergeCell ref="G3:H3"/>
    <mergeCell ref="I3:L3"/>
    <mergeCell ref="N3:P3"/>
    <mergeCell ref="D5:E5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6768-FDD9-4CA6-942C-050564FAC6CC}">
  <sheetPr>
    <pageSetUpPr fitToPage="1"/>
  </sheetPr>
  <dimension ref="A1:Q60"/>
  <sheetViews>
    <sheetView topLeftCell="A31" workbookViewId="0">
      <selection activeCell="E67" sqref="E67"/>
    </sheetView>
  </sheetViews>
  <sheetFormatPr baseColWidth="10" defaultColWidth="8.83203125" defaultRowHeight="13" x14ac:dyDescent="0.15"/>
  <cols>
    <col min="1" max="3" width="3" bestFit="1" customWidth="1"/>
    <col min="4" max="4" width="32.83203125" customWidth="1"/>
    <col min="5" max="5" width="23.5" bestFit="1" customWidth="1"/>
    <col min="6" max="6" width="4.6640625" bestFit="1" customWidth="1"/>
    <col min="7" max="7" width="8.83203125" customWidth="1"/>
    <col min="8" max="8" width="5" customWidth="1"/>
    <col min="9" max="15" width="6.5" customWidth="1"/>
    <col min="16" max="16" width="8.33203125" customWidth="1"/>
    <col min="17" max="17" width="7.83203125" customWidth="1"/>
  </cols>
  <sheetData>
    <row r="1" spans="1:17" ht="21" customHeight="1" x14ac:dyDescent="0.15">
      <c r="A1" s="2"/>
      <c r="B1" s="2"/>
      <c r="C1" s="2"/>
      <c r="D1" s="86" t="s">
        <v>45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x14ac:dyDescent="0.15">
      <c r="A2" s="2"/>
      <c r="B2" s="2"/>
      <c r="C2" s="2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21.25" customHeight="1" x14ac:dyDescent="0.15">
      <c r="A3" s="36"/>
      <c r="B3" s="36"/>
      <c r="C3" s="36"/>
      <c r="D3" s="66" t="s">
        <v>87</v>
      </c>
      <c r="E3" s="36"/>
      <c r="F3" s="36"/>
      <c r="G3" s="88" t="s">
        <v>6</v>
      </c>
      <c r="H3" s="88"/>
      <c r="I3" s="88" t="s">
        <v>19</v>
      </c>
      <c r="J3" s="89"/>
      <c r="K3" s="89"/>
      <c r="L3" s="89"/>
      <c r="M3" s="35" t="s">
        <v>8</v>
      </c>
      <c r="N3" s="89"/>
      <c r="O3" s="89"/>
      <c r="P3" s="89"/>
      <c r="Q3" s="36" t="s">
        <v>22</v>
      </c>
    </row>
    <row r="4" spans="1:17" ht="108" thickBot="1" x14ac:dyDescent="0.2">
      <c r="A4" s="42" t="s">
        <v>48</v>
      </c>
      <c r="B4" s="42" t="s">
        <v>49</v>
      </c>
      <c r="C4" s="42" t="s">
        <v>47</v>
      </c>
      <c r="D4" s="42" t="s">
        <v>3</v>
      </c>
      <c r="E4" s="42" t="s">
        <v>4</v>
      </c>
      <c r="F4" s="42" t="s">
        <v>5</v>
      </c>
      <c r="G4" s="42" t="s">
        <v>29</v>
      </c>
      <c r="H4" s="42" t="s">
        <v>7</v>
      </c>
      <c r="I4" s="42" t="s">
        <v>30</v>
      </c>
      <c r="J4" s="42" t="s">
        <v>31</v>
      </c>
      <c r="K4" s="42" t="s">
        <v>0</v>
      </c>
      <c r="L4" s="44" t="s">
        <v>32</v>
      </c>
      <c r="M4" s="42" t="s">
        <v>34</v>
      </c>
      <c r="N4" s="42" t="s">
        <v>9</v>
      </c>
      <c r="O4" s="42" t="s">
        <v>33</v>
      </c>
      <c r="P4" s="45" t="s">
        <v>1</v>
      </c>
      <c r="Q4" s="43"/>
    </row>
    <row r="5" spans="1:17" ht="14" thickBot="1" x14ac:dyDescent="0.2">
      <c r="A5" s="61"/>
      <c r="B5" s="6"/>
      <c r="C5" s="6"/>
      <c r="D5" s="90" t="s">
        <v>81</v>
      </c>
      <c r="E5" s="91"/>
      <c r="F5" s="5"/>
      <c r="G5" s="24"/>
      <c r="H5" s="24"/>
      <c r="I5" s="24"/>
      <c r="J5" s="24"/>
      <c r="K5" s="24"/>
      <c r="L5" s="24"/>
      <c r="M5" s="24"/>
      <c r="N5" s="24"/>
      <c r="O5" s="23"/>
      <c r="P5" s="23"/>
      <c r="Q5" s="5"/>
    </row>
    <row r="6" spans="1:17" x14ac:dyDescent="0.15">
      <c r="A6" s="48" t="s">
        <v>51</v>
      </c>
      <c r="B6" s="8">
        <v>1</v>
      </c>
      <c r="C6" s="49" t="s">
        <v>50</v>
      </c>
      <c r="D6" s="50" t="s">
        <v>25</v>
      </c>
      <c r="E6" s="7" t="s">
        <v>12</v>
      </c>
      <c r="F6" s="7">
        <v>12</v>
      </c>
      <c r="G6" s="16">
        <v>12</v>
      </c>
      <c r="H6" s="19"/>
      <c r="I6" s="19"/>
      <c r="J6" s="19"/>
      <c r="K6" s="19"/>
      <c r="L6" s="19"/>
      <c r="M6" s="19"/>
      <c r="N6" s="19"/>
      <c r="O6" s="20"/>
      <c r="P6" s="20"/>
      <c r="Q6" s="7"/>
    </row>
    <row r="7" spans="1:17" x14ac:dyDescent="0.15">
      <c r="A7" s="51" t="s">
        <v>51</v>
      </c>
      <c r="B7" s="2">
        <v>1</v>
      </c>
      <c r="C7" s="37" t="s">
        <v>50</v>
      </c>
      <c r="D7" s="38" t="s">
        <v>46</v>
      </c>
      <c r="E7" s="1" t="s">
        <v>11</v>
      </c>
      <c r="F7" s="1">
        <v>12</v>
      </c>
      <c r="G7" s="11">
        <v>9</v>
      </c>
      <c r="H7" s="12"/>
      <c r="I7" s="12"/>
      <c r="J7" s="12"/>
      <c r="K7" s="12"/>
      <c r="L7" s="12"/>
      <c r="M7" s="12"/>
      <c r="N7" s="12"/>
      <c r="O7" s="13"/>
      <c r="P7" s="10">
        <v>3</v>
      </c>
      <c r="Q7" s="1"/>
    </row>
    <row r="8" spans="1:17" x14ac:dyDescent="0.15">
      <c r="A8" s="51" t="s">
        <v>51</v>
      </c>
      <c r="B8" s="2">
        <v>2</v>
      </c>
      <c r="C8" s="37" t="s">
        <v>50</v>
      </c>
      <c r="D8" s="39" t="s">
        <v>27</v>
      </c>
      <c r="E8" s="15" t="s">
        <v>73</v>
      </c>
      <c r="F8" s="1">
        <v>12</v>
      </c>
      <c r="G8" s="11">
        <v>12</v>
      </c>
      <c r="H8" s="12"/>
      <c r="I8" s="12"/>
      <c r="J8" s="12"/>
      <c r="K8" s="12"/>
      <c r="L8" s="12"/>
      <c r="M8" s="12"/>
      <c r="N8" s="12"/>
      <c r="O8" s="13"/>
      <c r="P8" s="13"/>
      <c r="Q8" s="1"/>
    </row>
    <row r="9" spans="1:17" x14ac:dyDescent="0.15">
      <c r="A9" s="51" t="s">
        <v>51</v>
      </c>
      <c r="B9" s="2">
        <v>2</v>
      </c>
      <c r="C9" s="37" t="s">
        <v>50</v>
      </c>
      <c r="D9" s="14" t="s">
        <v>26</v>
      </c>
      <c r="E9" s="15" t="s">
        <v>74</v>
      </c>
      <c r="F9" s="1">
        <v>12</v>
      </c>
      <c r="G9" s="12"/>
      <c r="H9" s="11">
        <v>12</v>
      </c>
      <c r="I9" s="12"/>
      <c r="J9" s="12"/>
      <c r="K9" s="12"/>
      <c r="L9" s="12"/>
      <c r="M9" s="12"/>
      <c r="N9" s="12"/>
      <c r="O9" s="13"/>
      <c r="P9" s="13"/>
      <c r="Q9" s="1"/>
    </row>
    <row r="10" spans="1:17" ht="14" thickBot="1" x14ac:dyDescent="0.2">
      <c r="A10" s="52" t="s">
        <v>51</v>
      </c>
      <c r="B10" s="4">
        <v>2</v>
      </c>
      <c r="C10" s="53" t="s">
        <v>50</v>
      </c>
      <c r="D10" s="54" t="s">
        <v>52</v>
      </c>
      <c r="E10" s="22" t="s">
        <v>11</v>
      </c>
      <c r="F10" s="3">
        <v>9</v>
      </c>
      <c r="G10" s="22">
        <v>3</v>
      </c>
      <c r="H10" s="18"/>
      <c r="I10" s="18"/>
      <c r="J10" s="18"/>
      <c r="K10" s="22">
        <v>6</v>
      </c>
      <c r="L10" s="18"/>
      <c r="M10" s="18"/>
      <c r="N10" s="18"/>
      <c r="O10" s="21"/>
      <c r="P10" s="21"/>
      <c r="Q10" s="3"/>
    </row>
    <row r="11" spans="1:17" x14ac:dyDescent="0.15">
      <c r="A11" s="48" t="s">
        <v>53</v>
      </c>
      <c r="B11" s="8">
        <v>1</v>
      </c>
      <c r="C11" s="49" t="s">
        <v>50</v>
      </c>
      <c r="D11" s="50" t="s">
        <v>28</v>
      </c>
      <c r="E11" s="7" t="s">
        <v>12</v>
      </c>
      <c r="F11" s="7">
        <v>9</v>
      </c>
      <c r="G11" s="16">
        <v>9</v>
      </c>
      <c r="H11" s="19"/>
      <c r="I11" s="19"/>
      <c r="J11" s="19"/>
      <c r="K11" s="19"/>
      <c r="L11" s="19"/>
      <c r="M11" s="19"/>
      <c r="N11" s="19"/>
      <c r="O11" s="20"/>
      <c r="P11" s="20"/>
      <c r="Q11" s="7"/>
    </row>
    <row r="12" spans="1:17" x14ac:dyDescent="0.15">
      <c r="A12" s="51" t="s">
        <v>53</v>
      </c>
      <c r="B12" s="2">
        <v>1</v>
      </c>
      <c r="C12" s="37" t="s">
        <v>50</v>
      </c>
      <c r="D12" s="38" t="s">
        <v>55</v>
      </c>
      <c r="E12" s="15" t="s">
        <v>74</v>
      </c>
      <c r="F12" s="1">
        <v>6</v>
      </c>
      <c r="G12" s="12"/>
      <c r="H12" s="11">
        <v>6</v>
      </c>
      <c r="I12" s="12"/>
      <c r="J12" s="12"/>
      <c r="K12" s="12"/>
      <c r="L12" s="12"/>
      <c r="M12" s="12"/>
      <c r="N12" s="12"/>
      <c r="O12" s="13"/>
      <c r="P12" s="13"/>
      <c r="Q12" s="1"/>
    </row>
    <row r="13" spans="1:17" ht="28" x14ac:dyDescent="0.15">
      <c r="A13" s="51" t="s">
        <v>53</v>
      </c>
      <c r="B13" s="2">
        <v>1</v>
      </c>
      <c r="C13" s="37" t="s">
        <v>50</v>
      </c>
      <c r="D13" s="40" t="s">
        <v>37</v>
      </c>
      <c r="E13" s="27" t="s">
        <v>40</v>
      </c>
      <c r="F13" s="28">
        <v>9</v>
      </c>
      <c r="G13" s="30"/>
      <c r="H13" s="30"/>
      <c r="I13" s="30"/>
      <c r="J13" s="30"/>
      <c r="K13" s="30"/>
      <c r="L13" s="29">
        <v>3</v>
      </c>
      <c r="M13" s="29">
        <v>6</v>
      </c>
      <c r="N13" s="30"/>
      <c r="O13" s="31"/>
      <c r="P13" s="31"/>
      <c r="Q13" s="28"/>
    </row>
    <row r="14" spans="1:17" ht="14" x14ac:dyDescent="0.15">
      <c r="A14" s="51" t="s">
        <v>53</v>
      </c>
      <c r="B14" s="2">
        <v>1</v>
      </c>
      <c r="C14" s="37" t="s">
        <v>50</v>
      </c>
      <c r="D14" s="41" t="s">
        <v>54</v>
      </c>
      <c r="E14" s="27" t="s">
        <v>13</v>
      </c>
      <c r="F14" s="28">
        <v>6</v>
      </c>
      <c r="G14" s="30"/>
      <c r="H14" s="30"/>
      <c r="I14" s="30"/>
      <c r="J14" s="30"/>
      <c r="K14" s="30"/>
      <c r="L14" s="30"/>
      <c r="M14" s="29">
        <v>6</v>
      </c>
      <c r="N14" s="30"/>
      <c r="O14" s="31"/>
      <c r="P14" s="31"/>
      <c r="Q14" s="28"/>
    </row>
    <row r="15" spans="1:17" x14ac:dyDescent="0.15">
      <c r="A15" s="51" t="s">
        <v>53</v>
      </c>
      <c r="B15" s="2">
        <v>2</v>
      </c>
      <c r="C15" s="37" t="s">
        <v>50</v>
      </c>
      <c r="D15" s="14" t="s">
        <v>31</v>
      </c>
      <c r="E15" s="9" t="s">
        <v>14</v>
      </c>
      <c r="F15" s="1">
        <v>9</v>
      </c>
      <c r="G15" s="12"/>
      <c r="H15" s="12"/>
      <c r="I15" s="12"/>
      <c r="J15" s="11">
        <v>9</v>
      </c>
      <c r="K15" s="12"/>
      <c r="L15" s="12"/>
      <c r="M15" s="12"/>
      <c r="N15" s="12"/>
      <c r="O15" s="13"/>
      <c r="P15" s="13"/>
      <c r="Q15" s="1"/>
    </row>
    <row r="16" spans="1:17" ht="28" x14ac:dyDescent="0.15">
      <c r="A16" s="51" t="s">
        <v>53</v>
      </c>
      <c r="B16" s="2">
        <v>2</v>
      </c>
      <c r="C16" s="37" t="s">
        <v>50</v>
      </c>
      <c r="D16" s="40" t="s">
        <v>10</v>
      </c>
      <c r="E16" s="27" t="s">
        <v>39</v>
      </c>
      <c r="F16" s="28">
        <v>9</v>
      </c>
      <c r="G16" s="30"/>
      <c r="H16" s="30"/>
      <c r="I16" s="29">
        <v>6</v>
      </c>
      <c r="J16" s="30"/>
      <c r="K16" s="30"/>
      <c r="L16" s="29">
        <v>3</v>
      </c>
      <c r="M16" s="30"/>
      <c r="N16" s="30"/>
      <c r="O16" s="31"/>
      <c r="P16" s="31"/>
      <c r="Q16" s="28"/>
    </row>
    <row r="17" spans="1:17" x14ac:dyDescent="0.15">
      <c r="A17" s="51" t="s">
        <v>53</v>
      </c>
      <c r="B17" s="2">
        <v>2</v>
      </c>
      <c r="C17" s="37" t="s">
        <v>50</v>
      </c>
      <c r="D17" s="38" t="s">
        <v>56</v>
      </c>
      <c r="E17" s="15" t="s">
        <v>15</v>
      </c>
      <c r="F17" s="1">
        <v>6</v>
      </c>
      <c r="G17" s="12"/>
      <c r="H17" s="12"/>
      <c r="I17" s="29">
        <v>6</v>
      </c>
      <c r="J17" s="12"/>
      <c r="K17" s="12"/>
      <c r="L17" s="12"/>
      <c r="M17" s="12"/>
      <c r="N17" s="12"/>
      <c r="O17" s="13"/>
      <c r="P17" s="13"/>
      <c r="Q17" s="1"/>
    </row>
    <row r="18" spans="1:17" ht="14" thickBot="1" x14ac:dyDescent="0.2">
      <c r="A18" s="52" t="s">
        <v>53</v>
      </c>
      <c r="B18" s="4">
        <v>2</v>
      </c>
      <c r="C18" s="53" t="s">
        <v>50</v>
      </c>
      <c r="D18" s="54" t="s">
        <v>57</v>
      </c>
      <c r="E18" s="22" t="s">
        <v>75</v>
      </c>
      <c r="F18" s="3">
        <v>9</v>
      </c>
      <c r="G18" s="18"/>
      <c r="H18" s="18"/>
      <c r="I18" s="65">
        <v>3</v>
      </c>
      <c r="J18" s="18"/>
      <c r="K18" s="18"/>
      <c r="L18" s="18"/>
      <c r="M18" s="65">
        <v>6</v>
      </c>
      <c r="N18" s="18"/>
      <c r="O18" s="21"/>
      <c r="P18" s="21"/>
      <c r="Q18" s="3"/>
    </row>
    <row r="19" spans="1:17" x14ac:dyDescent="0.15">
      <c r="A19" s="48" t="s">
        <v>71</v>
      </c>
      <c r="B19" s="8">
        <v>1</v>
      </c>
      <c r="C19" s="49" t="s">
        <v>50</v>
      </c>
      <c r="D19" s="57" t="s">
        <v>58</v>
      </c>
      <c r="E19" s="60" t="s">
        <v>16</v>
      </c>
      <c r="F19" s="7">
        <v>9</v>
      </c>
      <c r="G19" s="19"/>
      <c r="H19" s="19"/>
      <c r="I19" s="19"/>
      <c r="J19" s="19"/>
      <c r="K19" s="19"/>
      <c r="L19" s="16">
        <v>9</v>
      </c>
      <c r="M19" s="19"/>
      <c r="N19" s="19"/>
      <c r="O19" s="20"/>
      <c r="P19" s="20"/>
      <c r="Q19" s="7"/>
    </row>
    <row r="20" spans="1:17" x14ac:dyDescent="0.15">
      <c r="A20" s="51" t="s">
        <v>71</v>
      </c>
      <c r="B20" s="2">
        <v>1</v>
      </c>
      <c r="C20" s="37" t="s">
        <v>50</v>
      </c>
      <c r="D20" s="38" t="s">
        <v>35</v>
      </c>
      <c r="E20" s="15" t="s">
        <v>15</v>
      </c>
      <c r="F20" s="1">
        <v>9</v>
      </c>
      <c r="G20" s="12"/>
      <c r="H20" s="12"/>
      <c r="I20" s="11">
        <v>9</v>
      </c>
      <c r="J20" s="12"/>
      <c r="K20" s="12"/>
      <c r="L20" s="12"/>
      <c r="M20" s="12"/>
      <c r="N20" s="12"/>
      <c r="O20" s="13"/>
      <c r="P20" s="13"/>
      <c r="Q20" s="1"/>
    </row>
    <row r="21" spans="1:17" x14ac:dyDescent="0.15">
      <c r="A21" s="51" t="s">
        <v>71</v>
      </c>
      <c r="B21" s="2">
        <v>1</v>
      </c>
      <c r="C21" s="37" t="s">
        <v>50</v>
      </c>
      <c r="D21" s="38" t="s">
        <v>59</v>
      </c>
      <c r="E21" s="15" t="s">
        <v>15</v>
      </c>
      <c r="F21" s="1">
        <v>6</v>
      </c>
      <c r="G21" s="12"/>
      <c r="H21" s="12"/>
      <c r="I21" s="29">
        <v>6</v>
      </c>
      <c r="J21" s="12"/>
      <c r="K21" s="12"/>
      <c r="L21" s="12"/>
      <c r="M21" s="12"/>
      <c r="N21" s="12"/>
      <c r="O21" s="13"/>
      <c r="P21" s="13"/>
      <c r="Q21" s="1"/>
    </row>
    <row r="22" spans="1:17" x14ac:dyDescent="0.15">
      <c r="A22" s="51" t="s">
        <v>71</v>
      </c>
      <c r="B22" s="2">
        <v>2</v>
      </c>
      <c r="C22" s="37" t="s">
        <v>50</v>
      </c>
      <c r="D22" s="38" t="s">
        <v>43</v>
      </c>
      <c r="E22" s="15" t="s">
        <v>15</v>
      </c>
      <c r="F22" s="1">
        <v>6</v>
      </c>
      <c r="G22" s="12"/>
      <c r="H22" s="12"/>
      <c r="I22" s="29">
        <v>6</v>
      </c>
      <c r="J22" s="12"/>
      <c r="K22" s="12"/>
      <c r="L22" s="12"/>
      <c r="M22" s="12"/>
      <c r="N22" s="12"/>
      <c r="O22" s="13"/>
      <c r="P22" s="13"/>
      <c r="Q22" s="1"/>
    </row>
    <row r="23" spans="1:17" ht="14" thickBot="1" x14ac:dyDescent="0.2">
      <c r="A23" s="52" t="s">
        <v>71</v>
      </c>
      <c r="B23" s="4">
        <v>2</v>
      </c>
      <c r="C23" s="53" t="s">
        <v>50</v>
      </c>
      <c r="D23" s="54" t="s">
        <v>60</v>
      </c>
      <c r="E23" s="22" t="s">
        <v>76</v>
      </c>
      <c r="F23" s="3">
        <v>6</v>
      </c>
      <c r="G23" s="18"/>
      <c r="H23" s="18"/>
      <c r="I23" s="65">
        <v>3</v>
      </c>
      <c r="J23" s="18"/>
      <c r="K23" s="65">
        <v>3</v>
      </c>
      <c r="L23" s="18"/>
      <c r="M23" s="18"/>
      <c r="N23" s="18"/>
      <c r="O23" s="21"/>
      <c r="P23" s="21"/>
      <c r="Q23" s="3"/>
    </row>
    <row r="24" spans="1:17" x14ac:dyDescent="0.15">
      <c r="A24" s="46"/>
      <c r="B24" s="46"/>
      <c r="C24" s="46"/>
      <c r="D24" s="55"/>
      <c r="E24" s="33"/>
      <c r="F24" s="33"/>
      <c r="G24" s="34"/>
      <c r="H24" s="34"/>
      <c r="I24" s="34"/>
      <c r="J24" s="34"/>
      <c r="K24" s="34"/>
      <c r="L24" s="34"/>
      <c r="M24" s="34"/>
      <c r="N24" s="34"/>
      <c r="O24" s="56"/>
      <c r="P24" s="56"/>
      <c r="Q24" s="33"/>
    </row>
    <row r="25" spans="1:17" ht="14" thickBot="1" x14ac:dyDescent="0.2">
      <c r="A25" s="26"/>
      <c r="B25" s="26"/>
      <c r="C25" s="26"/>
      <c r="D25" s="84" t="s">
        <v>82</v>
      </c>
      <c r="E25" s="85"/>
      <c r="F25" s="25"/>
      <c r="G25" s="32"/>
      <c r="H25" s="32"/>
      <c r="I25" s="32"/>
      <c r="J25" s="32"/>
      <c r="K25" s="32"/>
      <c r="L25" s="32"/>
      <c r="M25" s="32"/>
      <c r="N25" s="32"/>
      <c r="O25" s="58"/>
      <c r="P25" s="58"/>
      <c r="Q25" s="25"/>
    </row>
    <row r="26" spans="1:17" x14ac:dyDescent="0.15">
      <c r="A26" s="48" t="s">
        <v>71</v>
      </c>
      <c r="B26" s="49">
        <v>1</v>
      </c>
      <c r="C26" s="49"/>
      <c r="D26" s="60" t="s">
        <v>65</v>
      </c>
      <c r="E26" s="60" t="s">
        <v>77</v>
      </c>
      <c r="F26" s="60" t="s">
        <v>70</v>
      </c>
      <c r="G26" s="78"/>
      <c r="H26" s="78"/>
      <c r="I26" s="78"/>
      <c r="J26" s="78"/>
      <c r="K26" s="78"/>
      <c r="L26" s="78"/>
      <c r="M26" s="78"/>
      <c r="N26" s="50"/>
      <c r="O26" s="19"/>
      <c r="P26" s="19"/>
      <c r="Q26" s="73"/>
    </row>
    <row r="27" spans="1:17" x14ac:dyDescent="0.15">
      <c r="A27" s="51" t="s">
        <v>71</v>
      </c>
      <c r="B27" s="37">
        <v>1</v>
      </c>
      <c r="C27" s="2"/>
      <c r="D27" s="15" t="s">
        <v>41</v>
      </c>
      <c r="E27" s="15" t="s">
        <v>16</v>
      </c>
      <c r="F27" s="15" t="s">
        <v>70</v>
      </c>
      <c r="G27" s="79"/>
      <c r="H27" s="79"/>
      <c r="I27" s="79"/>
      <c r="J27" s="79"/>
      <c r="K27" s="79"/>
      <c r="L27" s="80"/>
      <c r="M27" s="79"/>
      <c r="N27" s="14"/>
      <c r="O27" s="12"/>
      <c r="P27" s="12"/>
      <c r="Q27" s="74"/>
    </row>
    <row r="28" spans="1:17" x14ac:dyDescent="0.15">
      <c r="A28" s="51" t="s">
        <v>71</v>
      </c>
      <c r="B28" s="37">
        <v>1</v>
      </c>
      <c r="C28" s="2"/>
      <c r="D28" s="15" t="s">
        <v>66</v>
      </c>
      <c r="E28" s="15" t="s">
        <v>44</v>
      </c>
      <c r="F28" s="15" t="s">
        <v>70</v>
      </c>
      <c r="G28" s="79"/>
      <c r="H28" s="79"/>
      <c r="I28" s="79"/>
      <c r="J28" s="79"/>
      <c r="K28" s="79"/>
      <c r="L28" s="79"/>
      <c r="M28" s="79"/>
      <c r="N28" s="14"/>
      <c r="O28" s="12"/>
      <c r="P28" s="12"/>
      <c r="Q28" s="74"/>
    </row>
    <row r="29" spans="1:17" x14ac:dyDescent="0.15">
      <c r="A29" s="51" t="s">
        <v>71</v>
      </c>
      <c r="B29" s="2">
        <v>2</v>
      </c>
      <c r="C29" s="2"/>
      <c r="D29" s="15" t="s">
        <v>85</v>
      </c>
      <c r="E29" s="15" t="s">
        <v>15</v>
      </c>
      <c r="F29" s="15" t="s">
        <v>70</v>
      </c>
      <c r="G29" s="79"/>
      <c r="H29" s="79"/>
      <c r="I29" s="79"/>
      <c r="J29" s="79"/>
      <c r="K29" s="79"/>
      <c r="L29" s="79"/>
      <c r="M29" s="79"/>
      <c r="N29" s="14"/>
      <c r="O29" s="12"/>
      <c r="P29" s="12"/>
      <c r="Q29" s="74"/>
    </row>
    <row r="30" spans="1:17" x14ac:dyDescent="0.15">
      <c r="A30" s="51" t="s">
        <v>71</v>
      </c>
      <c r="B30" s="2">
        <v>1</v>
      </c>
      <c r="C30" s="2"/>
      <c r="D30" s="15" t="s">
        <v>89</v>
      </c>
      <c r="E30" s="15" t="s">
        <v>14</v>
      </c>
      <c r="F30" s="15" t="s">
        <v>72</v>
      </c>
      <c r="G30" s="79"/>
      <c r="H30" s="79"/>
      <c r="I30" s="79"/>
      <c r="J30" s="79"/>
      <c r="K30" s="79"/>
      <c r="L30" s="79"/>
      <c r="M30" s="79"/>
      <c r="N30" s="14"/>
      <c r="O30" s="12"/>
      <c r="P30" s="12"/>
      <c r="Q30" s="74"/>
    </row>
    <row r="31" spans="1:17" x14ac:dyDescent="0.15">
      <c r="A31" s="51" t="s">
        <v>71</v>
      </c>
      <c r="B31" s="2">
        <v>2</v>
      </c>
      <c r="C31" s="2"/>
      <c r="D31" s="15" t="s">
        <v>88</v>
      </c>
      <c r="E31" s="15" t="s">
        <v>11</v>
      </c>
      <c r="F31" s="15" t="s">
        <v>72</v>
      </c>
      <c r="G31" s="79"/>
      <c r="H31" s="79"/>
      <c r="I31" s="79"/>
      <c r="J31" s="79"/>
      <c r="K31" s="79"/>
      <c r="L31" s="79"/>
      <c r="M31" s="79"/>
      <c r="N31" s="14"/>
      <c r="O31" s="12"/>
      <c r="P31" s="12"/>
      <c r="Q31" s="74"/>
    </row>
    <row r="32" spans="1:17" x14ac:dyDescent="0.15">
      <c r="A32" s="51" t="s">
        <v>71</v>
      </c>
      <c r="B32" s="2">
        <v>2</v>
      </c>
      <c r="C32" s="2"/>
      <c r="D32" s="15" t="s">
        <v>36</v>
      </c>
      <c r="E32" s="15" t="s">
        <v>11</v>
      </c>
      <c r="F32" s="15" t="s">
        <v>72</v>
      </c>
      <c r="G32" s="79"/>
      <c r="H32" s="79"/>
      <c r="I32" s="79"/>
      <c r="J32" s="79"/>
      <c r="K32" s="79"/>
      <c r="L32" s="79"/>
      <c r="M32" s="79"/>
      <c r="N32" s="14"/>
      <c r="O32" s="12"/>
      <c r="P32" s="12"/>
      <c r="Q32" s="74"/>
    </row>
    <row r="33" spans="1:17" x14ac:dyDescent="0.15">
      <c r="A33" s="51" t="s">
        <v>71</v>
      </c>
      <c r="B33" s="2">
        <v>2</v>
      </c>
      <c r="C33" s="2"/>
      <c r="D33" s="15" t="s">
        <v>67</v>
      </c>
      <c r="E33" s="15" t="s">
        <v>78</v>
      </c>
      <c r="F33" s="15" t="s">
        <v>70</v>
      </c>
      <c r="G33" s="79"/>
      <c r="H33" s="79"/>
      <c r="I33" s="79"/>
      <c r="J33" s="79"/>
      <c r="K33" s="79"/>
      <c r="L33" s="79"/>
      <c r="M33" s="79"/>
      <c r="N33" s="14"/>
      <c r="O33" s="12"/>
      <c r="P33" s="12"/>
      <c r="Q33" s="74"/>
    </row>
    <row r="34" spans="1:17" x14ac:dyDescent="0.15">
      <c r="A34" s="51" t="s">
        <v>71</v>
      </c>
      <c r="B34" s="37">
        <v>2</v>
      </c>
      <c r="C34" s="2"/>
      <c r="D34" s="15" t="s">
        <v>68</v>
      </c>
      <c r="E34" s="15" t="s">
        <v>79</v>
      </c>
      <c r="F34" s="15" t="s">
        <v>70</v>
      </c>
      <c r="G34" s="79"/>
      <c r="H34" s="79"/>
      <c r="I34" s="79"/>
      <c r="J34" s="79"/>
      <c r="K34" s="79"/>
      <c r="L34" s="79"/>
      <c r="M34" s="79"/>
      <c r="N34" s="14"/>
      <c r="O34" s="12"/>
      <c r="P34" s="12"/>
      <c r="Q34" s="74"/>
    </row>
    <row r="35" spans="1:17" x14ac:dyDescent="0.15">
      <c r="A35" s="51" t="s">
        <v>71</v>
      </c>
      <c r="B35" s="37">
        <v>2</v>
      </c>
      <c r="C35" s="2"/>
      <c r="D35" s="15" t="s">
        <v>69</v>
      </c>
      <c r="E35" s="15" t="s">
        <v>80</v>
      </c>
      <c r="F35" s="15" t="s">
        <v>70</v>
      </c>
      <c r="G35" s="79"/>
      <c r="H35" s="79"/>
      <c r="I35" s="79"/>
      <c r="J35" s="79"/>
      <c r="K35" s="79"/>
      <c r="L35" s="79"/>
      <c r="M35" s="79"/>
      <c r="N35" s="14"/>
      <c r="O35" s="12"/>
      <c r="P35" s="12"/>
      <c r="Q35" s="74"/>
    </row>
    <row r="36" spans="1:17" ht="14" thickBot="1" x14ac:dyDescent="0.2">
      <c r="A36" s="52" t="s">
        <v>71</v>
      </c>
      <c r="B36" s="53">
        <v>2</v>
      </c>
      <c r="C36" s="4"/>
      <c r="D36" s="22" t="s">
        <v>42</v>
      </c>
      <c r="E36" s="22" t="s">
        <v>14</v>
      </c>
      <c r="F36" s="22" t="s">
        <v>70</v>
      </c>
      <c r="G36" s="81"/>
      <c r="H36" s="81"/>
      <c r="I36" s="81"/>
      <c r="J36" s="81"/>
      <c r="K36" s="81"/>
      <c r="L36" s="81"/>
      <c r="M36" s="81"/>
      <c r="N36" s="77"/>
      <c r="O36" s="18"/>
      <c r="P36" s="18"/>
      <c r="Q36" s="75"/>
    </row>
    <row r="37" spans="1:17" x14ac:dyDescent="0.15">
      <c r="A37" s="46"/>
      <c r="B37" s="46"/>
      <c r="C37" s="46"/>
      <c r="D37" s="59"/>
      <c r="E37" s="33"/>
      <c r="F37" s="33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33"/>
    </row>
    <row r="38" spans="1:17" ht="14" thickBot="1" x14ac:dyDescent="0.2">
      <c r="A38" s="26"/>
      <c r="B38" s="26"/>
      <c r="C38" s="26"/>
      <c r="D38" s="92" t="s">
        <v>84</v>
      </c>
      <c r="E38" s="93"/>
      <c r="F38" s="94"/>
      <c r="G38" s="32"/>
      <c r="H38" s="32"/>
      <c r="I38" s="32"/>
      <c r="J38" s="32"/>
      <c r="K38" s="32"/>
      <c r="L38" s="32"/>
      <c r="M38" s="32"/>
      <c r="N38" s="32"/>
      <c r="O38" s="58"/>
      <c r="P38" s="58"/>
      <c r="Q38" s="25"/>
    </row>
    <row r="39" spans="1:17" x14ac:dyDescent="0.15">
      <c r="A39" s="67"/>
      <c r="B39" s="68"/>
      <c r="C39" s="69"/>
      <c r="D39" s="70" t="s">
        <v>83</v>
      </c>
      <c r="E39" s="70"/>
      <c r="F39" s="70"/>
      <c r="G39" s="71"/>
      <c r="H39" s="71"/>
      <c r="I39" s="71"/>
      <c r="J39" s="71"/>
      <c r="K39" s="71"/>
      <c r="L39" s="71"/>
      <c r="M39" s="71"/>
      <c r="N39" s="76"/>
      <c r="O39" s="71"/>
      <c r="P39" s="71"/>
      <c r="Q39" s="72"/>
    </row>
    <row r="40" spans="1:17" x14ac:dyDescent="0.15">
      <c r="A40" s="37"/>
      <c r="B40" s="37"/>
      <c r="C40" s="2"/>
      <c r="D40" s="15"/>
      <c r="E40" s="15"/>
      <c r="F40" s="15"/>
      <c r="G40" s="12"/>
      <c r="H40" s="12"/>
      <c r="I40" s="12"/>
      <c r="J40" s="12"/>
      <c r="K40" s="12"/>
      <c r="L40" s="12"/>
      <c r="M40" s="12"/>
      <c r="N40" s="14"/>
      <c r="O40" s="12"/>
      <c r="P40" s="12"/>
      <c r="Q40" s="1"/>
    </row>
    <row r="41" spans="1:17" x14ac:dyDescent="0.15">
      <c r="A41" s="37"/>
      <c r="B41" s="37"/>
      <c r="C41" s="2"/>
      <c r="D41" s="15"/>
      <c r="E41" s="15"/>
      <c r="F41" s="15"/>
      <c r="G41" s="12"/>
      <c r="H41" s="12"/>
      <c r="I41" s="12"/>
      <c r="J41" s="12"/>
      <c r="K41" s="12"/>
      <c r="L41" s="12"/>
      <c r="M41" s="12"/>
      <c r="N41" s="14"/>
      <c r="O41" s="12"/>
      <c r="P41" s="12"/>
      <c r="Q41" s="1"/>
    </row>
    <row r="42" spans="1:17" x14ac:dyDescent="0.15">
      <c r="A42" s="2"/>
      <c r="B42" s="2"/>
      <c r="C42" s="2"/>
      <c r="D42" s="15"/>
      <c r="E42" s="1"/>
      <c r="F42" s="1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"/>
    </row>
    <row r="43" spans="1:17" ht="14" thickBot="1" x14ac:dyDescent="0.2">
      <c r="A43" s="26"/>
      <c r="B43" s="26"/>
      <c r="C43" s="26"/>
      <c r="D43" s="84" t="s">
        <v>63</v>
      </c>
      <c r="E43" s="85"/>
      <c r="F43" s="25"/>
      <c r="G43" s="32"/>
      <c r="H43" s="32"/>
      <c r="I43" s="32"/>
      <c r="J43" s="32"/>
      <c r="K43" s="32"/>
      <c r="L43" s="32"/>
      <c r="M43" s="32"/>
      <c r="N43" s="32"/>
      <c r="O43" s="58"/>
      <c r="P43" s="58"/>
      <c r="Q43" s="25"/>
    </row>
    <row r="44" spans="1:17" x14ac:dyDescent="0.15">
      <c r="A44" s="62"/>
      <c r="B44" s="8"/>
      <c r="C44" s="49" t="s">
        <v>50</v>
      </c>
      <c r="D44" s="57" t="s">
        <v>62</v>
      </c>
      <c r="E44" s="7"/>
      <c r="F44" s="7">
        <v>3</v>
      </c>
      <c r="G44" s="19"/>
      <c r="H44" s="19"/>
      <c r="I44" s="19"/>
      <c r="J44" s="19"/>
      <c r="K44" s="19"/>
      <c r="L44" s="19"/>
      <c r="M44" s="19"/>
      <c r="N44" s="19"/>
      <c r="O44" s="17">
        <v>3</v>
      </c>
      <c r="P44" s="20"/>
      <c r="Q44" s="7"/>
    </row>
    <row r="45" spans="1:17" ht="14" thickBot="1" x14ac:dyDescent="0.2">
      <c r="A45" s="63"/>
      <c r="B45" s="4"/>
      <c r="C45" s="53" t="s">
        <v>50</v>
      </c>
      <c r="D45" s="22" t="s">
        <v>64</v>
      </c>
      <c r="E45" s="3"/>
      <c r="F45" s="3">
        <v>3</v>
      </c>
      <c r="G45" s="18"/>
      <c r="H45" s="18"/>
      <c r="I45" s="18"/>
      <c r="J45" s="18"/>
      <c r="K45" s="18"/>
      <c r="L45" s="18"/>
      <c r="M45" s="18"/>
      <c r="N45" s="18"/>
      <c r="O45" s="64">
        <v>3</v>
      </c>
      <c r="P45" s="21"/>
      <c r="Q45" s="3"/>
    </row>
    <row r="46" spans="1:17" x14ac:dyDescent="0.15">
      <c r="A46" s="46"/>
      <c r="B46" s="46"/>
      <c r="C46" s="46"/>
      <c r="D46" s="33"/>
      <c r="E46" s="33"/>
      <c r="F46" s="33"/>
      <c r="G46" s="34"/>
      <c r="H46" s="34"/>
      <c r="I46" s="34"/>
      <c r="J46" s="34"/>
      <c r="K46" s="34"/>
      <c r="L46" s="34"/>
      <c r="M46" s="34"/>
      <c r="N46" s="34"/>
      <c r="O46" s="56"/>
      <c r="P46" s="56"/>
      <c r="Q46" s="33"/>
    </row>
    <row r="47" spans="1:17" x14ac:dyDescent="0.15">
      <c r="A47" s="2"/>
      <c r="B47" s="2"/>
      <c r="C47" s="2"/>
      <c r="D47" s="1" t="s">
        <v>21</v>
      </c>
      <c r="E47" s="1"/>
      <c r="F47" s="1">
        <f>SUM(F5:F45)+18</f>
        <v>180</v>
      </c>
      <c r="G47" s="2">
        <f>SUM(G6:G45)</f>
        <v>45</v>
      </c>
      <c r="H47" s="2">
        <f t="shared" ref="G47:P47" si="0">SUM(H6:H45)</f>
        <v>18</v>
      </c>
      <c r="I47" s="2">
        <f t="shared" si="0"/>
        <v>39</v>
      </c>
      <c r="J47" s="2">
        <f t="shared" si="0"/>
        <v>9</v>
      </c>
      <c r="K47" s="2">
        <f t="shared" si="0"/>
        <v>9</v>
      </c>
      <c r="L47" s="2">
        <f t="shared" si="0"/>
        <v>15</v>
      </c>
      <c r="M47" s="2">
        <f t="shared" si="0"/>
        <v>18</v>
      </c>
      <c r="N47" s="2">
        <f t="shared" si="0"/>
        <v>0</v>
      </c>
      <c r="O47" s="2">
        <f t="shared" si="0"/>
        <v>6</v>
      </c>
      <c r="P47" s="2">
        <f t="shared" si="0"/>
        <v>3</v>
      </c>
      <c r="Q47" s="2">
        <f>SUM(G47:P47)</f>
        <v>162</v>
      </c>
    </row>
    <row r="48" spans="1:17" x14ac:dyDescent="0.15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1"/>
    </row>
    <row r="49" spans="1:17" x14ac:dyDescent="0.15">
      <c r="A49" s="2"/>
      <c r="B49" s="2"/>
      <c r="C49" s="2"/>
      <c r="D49" s="1" t="s">
        <v>17</v>
      </c>
      <c r="E49" s="1"/>
      <c r="F49" s="1"/>
      <c r="G49" s="2">
        <v>60</v>
      </c>
      <c r="H49" s="2">
        <v>36</v>
      </c>
      <c r="I49" s="2">
        <v>42</v>
      </c>
      <c r="J49" s="2">
        <v>18</v>
      </c>
      <c r="K49" s="2">
        <v>18</v>
      </c>
      <c r="L49" s="2">
        <v>24</v>
      </c>
      <c r="M49" s="2">
        <v>36</v>
      </c>
      <c r="N49" s="2">
        <v>18</v>
      </c>
      <c r="O49" s="2">
        <v>6</v>
      </c>
      <c r="P49" s="2">
        <v>9</v>
      </c>
      <c r="Q49" s="1"/>
    </row>
    <row r="50" spans="1:17" x14ac:dyDescent="0.15">
      <c r="A50" s="2"/>
      <c r="B50" s="2"/>
      <c r="C50" s="2"/>
      <c r="D50" s="1" t="s">
        <v>18</v>
      </c>
      <c r="E50" s="1"/>
      <c r="F50" s="1"/>
      <c r="G50" s="2">
        <v>45</v>
      </c>
      <c r="H50" s="2">
        <v>18</v>
      </c>
      <c r="I50" s="2">
        <v>21</v>
      </c>
      <c r="J50" s="2">
        <v>9</v>
      </c>
      <c r="K50" s="2">
        <v>9</v>
      </c>
      <c r="L50" s="2">
        <v>15</v>
      </c>
      <c r="M50" s="2">
        <v>18</v>
      </c>
      <c r="N50" s="2">
        <v>12</v>
      </c>
      <c r="O50" s="2">
        <v>6</v>
      </c>
      <c r="P50" s="2">
        <v>3</v>
      </c>
      <c r="Q50" s="1"/>
    </row>
    <row r="51" spans="1:17" x14ac:dyDescent="0.15">
      <c r="A51" s="2"/>
      <c r="B51" s="2"/>
      <c r="C51" s="2"/>
      <c r="D51" s="1" t="s">
        <v>24</v>
      </c>
      <c r="E51" s="1"/>
      <c r="F51" s="1"/>
      <c r="G51" s="1" t="str">
        <f>IF(G47&gt;G49,G47-G49,"")</f>
        <v/>
      </c>
      <c r="H51" s="1" t="str">
        <f>IF(H47&gt;H49,H47-H49,"")</f>
        <v/>
      </c>
      <c r="I51" s="1"/>
      <c r="J51" s="1"/>
      <c r="K51" s="1"/>
      <c r="L51" s="1" t="str">
        <f>IF(L47&gt;L49,L47-L49,"")</f>
        <v/>
      </c>
      <c r="M51" s="1" t="str">
        <f>IF(M47&gt;M49,M47-M49,"")</f>
        <v/>
      </c>
      <c r="N51" s="1" t="str">
        <f>IF(N47&gt;N49,N47-N49,"")</f>
        <v/>
      </c>
      <c r="O51" s="2" t="str">
        <f>IF(O47&gt;O49,O47-O49,"")</f>
        <v/>
      </c>
      <c r="P51" s="2"/>
      <c r="Q51" s="1"/>
    </row>
    <row r="52" spans="1:17" x14ac:dyDescent="0.15">
      <c r="A52" s="2"/>
      <c r="B52" s="2"/>
      <c r="C52" s="2"/>
      <c r="D52" s="1" t="s">
        <v>23</v>
      </c>
      <c r="E52" s="1"/>
      <c r="F52" s="1"/>
      <c r="G52" s="2">
        <f t="shared" ref="G52:P52" si="1">IF(G47&lt;G50,G50-G47, 0)</f>
        <v>0</v>
      </c>
      <c r="H52" s="2">
        <f t="shared" si="1"/>
        <v>0</v>
      </c>
      <c r="I52" s="2">
        <f>IF(I47&lt;I50,I50-I47, 0)</f>
        <v>0</v>
      </c>
      <c r="J52" s="2">
        <f t="shared" si="1"/>
        <v>0</v>
      </c>
      <c r="K52" s="2">
        <f t="shared" si="1"/>
        <v>0</v>
      </c>
      <c r="L52" s="2">
        <f t="shared" si="1"/>
        <v>0</v>
      </c>
      <c r="M52" s="2">
        <f t="shared" si="1"/>
        <v>0</v>
      </c>
      <c r="N52" s="2">
        <f t="shared" si="1"/>
        <v>12</v>
      </c>
      <c r="O52" s="2">
        <f t="shared" si="1"/>
        <v>0</v>
      </c>
      <c r="P52" s="2">
        <f t="shared" si="1"/>
        <v>0</v>
      </c>
      <c r="Q52" s="1">
        <f>SUM(G52:P52)</f>
        <v>12</v>
      </c>
    </row>
    <row r="53" spans="1:17" x14ac:dyDescent="0.15">
      <c r="A53" s="2"/>
      <c r="B53" s="2"/>
      <c r="C53" s="2"/>
      <c r="D53" s="1" t="s">
        <v>20</v>
      </c>
      <c r="E53" s="1"/>
      <c r="F53" s="1"/>
      <c r="G53" s="2">
        <f t="shared" ref="G53:P53" si="2">MIN(G47,G49)</f>
        <v>45</v>
      </c>
      <c r="H53" s="2">
        <f t="shared" si="2"/>
        <v>18</v>
      </c>
      <c r="I53" s="2">
        <f t="shared" si="2"/>
        <v>39</v>
      </c>
      <c r="J53" s="2">
        <f t="shared" si="2"/>
        <v>9</v>
      </c>
      <c r="K53" s="2">
        <f t="shared" si="2"/>
        <v>9</v>
      </c>
      <c r="L53" s="2">
        <f t="shared" si="2"/>
        <v>15</v>
      </c>
      <c r="M53" s="2">
        <f t="shared" si="2"/>
        <v>18</v>
      </c>
      <c r="N53" s="2">
        <f t="shared" si="2"/>
        <v>0</v>
      </c>
      <c r="O53" s="2">
        <f t="shared" si="2"/>
        <v>6</v>
      </c>
      <c r="P53" s="2">
        <f t="shared" si="2"/>
        <v>3</v>
      </c>
      <c r="Q53" s="1">
        <f>SUM(G53:P53)</f>
        <v>162</v>
      </c>
    </row>
    <row r="54" spans="1:17" x14ac:dyDescent="0.15">
      <c r="A54" s="2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1"/>
    </row>
    <row r="55" spans="1:17" x14ac:dyDescent="0.15">
      <c r="A55" s="2"/>
      <c r="B55" s="2"/>
      <c r="C55" s="2"/>
      <c r="D55" s="82" t="s">
        <v>38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</row>
    <row r="56" spans="1:17" x14ac:dyDescent="0.15">
      <c r="A56" s="2"/>
      <c r="B56" s="2"/>
      <c r="C56" s="2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</row>
    <row r="57" spans="1:17" x14ac:dyDescent="0.15">
      <c r="A57" s="2"/>
      <c r="B57" s="2"/>
      <c r="C57" s="2"/>
      <c r="D57" s="82" t="s">
        <v>90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</row>
    <row r="58" spans="1:17" ht="14" thickBot="1" x14ac:dyDescent="0.2">
      <c r="A58" s="2"/>
      <c r="B58" s="2"/>
      <c r="C58" s="2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</row>
    <row r="59" spans="1:17" s="98" customFormat="1" ht="14" thickBot="1" x14ac:dyDescent="0.2">
      <c r="A59" s="99" t="s">
        <v>2</v>
      </c>
      <c r="B59" s="100"/>
      <c r="C59" s="100"/>
      <c r="D59" s="100"/>
      <c r="E59" s="101"/>
      <c r="F59" s="97"/>
      <c r="G59" s="97"/>
      <c r="H59" s="97"/>
      <c r="I59" s="97"/>
      <c r="J59" s="97"/>
      <c r="K59" s="97"/>
      <c r="L59" s="97"/>
      <c r="M59" s="97"/>
      <c r="N59" s="97"/>
      <c r="O59" s="96"/>
      <c r="P59" s="96"/>
      <c r="Q59" s="97"/>
    </row>
    <row r="60" spans="1:17" x14ac:dyDescent="0.15">
      <c r="A60" s="2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1"/>
    </row>
  </sheetData>
  <mergeCells count="12">
    <mergeCell ref="D5:E5"/>
    <mergeCell ref="A59:E59"/>
    <mergeCell ref="D1:Q1"/>
    <mergeCell ref="D2:Q2"/>
    <mergeCell ref="G3:H3"/>
    <mergeCell ref="I3:L3"/>
    <mergeCell ref="N3:P3"/>
    <mergeCell ref="D57:Q58"/>
    <mergeCell ref="D25:E25"/>
    <mergeCell ref="D38:F38"/>
    <mergeCell ref="D43:E43"/>
    <mergeCell ref="D55:Q56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Piano Automatico</vt:lpstr>
      <vt:lpstr>Piano Proposto</vt:lpstr>
      <vt:lpstr>'Piano Automatico'!Print_Area</vt:lpstr>
    </vt:vector>
  </TitlesOfParts>
  <Company>Univerità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Bombi</dc:creator>
  <cp:lastModifiedBy>Angelo Cenedese</cp:lastModifiedBy>
  <cp:lastPrinted>2025-11-20T08:14:17Z</cp:lastPrinted>
  <dcterms:created xsi:type="dcterms:W3CDTF">2004-01-21T08:41:58Z</dcterms:created>
  <dcterms:modified xsi:type="dcterms:W3CDTF">2025-11-22T15:53:24Z</dcterms:modified>
</cp:coreProperties>
</file>