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ndrmau58899\Documents\CCS\piani studio - LA\"/>
    </mc:Choice>
  </mc:AlternateContent>
  <xr:revisionPtr revIDLastSave="0" documentId="13_ncr:1_{DCFAB831-E133-4442-952D-87F6B2B3DC9A}" xr6:coauthVersionLast="36" xr6:coauthVersionMax="36" xr10:uidLastSave="{00000000-0000-0000-0000-000000000000}"/>
  <workbookProtection workbookPassword="C020" lockStructure="1" lockWindows="1"/>
  <bookViews>
    <workbookView xWindow="0" yWindow="0" windowWidth="20520" windowHeight="10065" xr2:uid="{00000000-000D-0000-FFFF-FFFF00000000}"/>
  </bookViews>
  <sheets>
    <sheet name="attività PD" sheetId="1" r:id="rId1"/>
    <sheet name="attività estero" sheetId="2" r:id="rId2"/>
  </sheets>
  <calcPr calcId="191029"/>
  <customWorkbookViews>
    <customWorkbookView name="default" guid="{0FDB116E-D027-4A68-9C66-EE88C457504D}" xWindow="9" yWindow="31" windowWidth="948" windowHeight="880" activeSheetId="2" showFormulaBar="0" showComments="commIndAndComment"/>
    <customWorkbookView name="vista_2" guid="{CDE4DCBF-19B3-404B-9897-495D3EB93B02}" xWindow="977" yWindow="31" windowWidth="934" windowHeight="1011" activeSheetId="2" showFormulaBar="0" showComments="commIndAndComment"/>
  </customWorkbookViews>
</workbook>
</file>

<file path=xl/calcChain.xml><?xml version="1.0" encoding="utf-8"?>
<calcChain xmlns="http://schemas.openxmlformats.org/spreadsheetml/2006/main">
  <c r="J58" i="2" l="1"/>
  <c r="J53" i="2"/>
  <c r="J48" i="2"/>
  <c r="J43" i="2"/>
  <c r="J38" i="2"/>
  <c r="J33" i="2"/>
  <c r="J28" i="2"/>
  <c r="J23" i="2"/>
  <c r="J18" i="2"/>
  <c r="J13" i="2"/>
  <c r="J8" i="2"/>
  <c r="F63" i="2" l="1"/>
  <c r="I58" i="2" l="1"/>
  <c r="I53" i="2"/>
  <c r="I48" i="2"/>
  <c r="I43" i="2"/>
  <c r="I38" i="2"/>
  <c r="I33" i="2"/>
  <c r="I28" i="2"/>
  <c r="I23" i="2"/>
  <c r="I18" i="2"/>
  <c r="H63" i="2" s="1"/>
  <c r="K43" i="1" s="1"/>
  <c r="K45" i="1" s="1"/>
  <c r="I13" i="2"/>
  <c r="G63" i="2" s="1"/>
  <c r="J43" i="1" s="1"/>
  <c r="J45" i="1" s="1"/>
  <c r="I43" i="1"/>
  <c r="I45" i="1" s="1"/>
  <c r="I8" i="2"/>
  <c r="E63" i="2" s="1"/>
  <c r="H43" i="1" s="1"/>
  <c r="H45" i="1" s="1"/>
  <c r="L45" i="1" l="1"/>
  <c r="I63" i="2"/>
</calcChain>
</file>

<file path=xl/sharedStrings.xml><?xml version="1.0" encoding="utf-8"?>
<sst xmlns="http://schemas.openxmlformats.org/spreadsheetml/2006/main" count="180" uniqueCount="86">
  <si>
    <t>attività formativa</t>
  </si>
  <si>
    <t>CFU</t>
  </si>
  <si>
    <t>Impianti di produzione dell'energia elettrica</t>
  </si>
  <si>
    <t>anno</t>
  </si>
  <si>
    <t>I</t>
  </si>
  <si>
    <t>II</t>
  </si>
  <si>
    <t>Conversione statica dell'energia elettrica</t>
  </si>
  <si>
    <t>Sistemi elettrici per l'energia</t>
  </si>
  <si>
    <t>Illuminotecnica e fotometria</t>
  </si>
  <si>
    <t>Storia della tecnologia</t>
  </si>
  <si>
    <t>Erasmus</t>
  </si>
  <si>
    <t>S</t>
  </si>
  <si>
    <t>Misure elettriche</t>
  </si>
  <si>
    <t>Veicoli elettrici stradali</t>
  </si>
  <si>
    <t>Inglese B2</t>
  </si>
  <si>
    <t>SSD</t>
  </si>
  <si>
    <t>ING-IND/33</t>
  </si>
  <si>
    <t>ING-IND/32</t>
  </si>
  <si>
    <t>ING-IND/31</t>
  </si>
  <si>
    <t>ING-INF/07</t>
  </si>
  <si>
    <t>Prova finale</t>
  </si>
  <si>
    <t>Altro</t>
  </si>
  <si>
    <t>C</t>
  </si>
  <si>
    <t>A</t>
  </si>
  <si>
    <t>Totale piano</t>
  </si>
  <si>
    <t>Minimo</t>
  </si>
  <si>
    <t>Massimo</t>
  </si>
  <si>
    <t>ING-IND/09</t>
  </si>
  <si>
    <t>ING-IND/35</t>
  </si>
  <si>
    <t>a</t>
  </si>
  <si>
    <t>b</t>
  </si>
  <si>
    <t>c</t>
  </si>
  <si>
    <t>d</t>
  </si>
  <si>
    <t>e</t>
  </si>
  <si>
    <t>caratterizzante</t>
  </si>
  <si>
    <t>affine</t>
  </si>
  <si>
    <t>f</t>
  </si>
  <si>
    <t>g</t>
  </si>
  <si>
    <t>h</t>
  </si>
  <si>
    <t>i</t>
  </si>
  <si>
    <t>l</t>
  </si>
  <si>
    <t>m</t>
  </si>
  <si>
    <t>attività estero</t>
  </si>
  <si>
    <t>Totale CFU estero</t>
  </si>
  <si>
    <t>NOTE A DISPOSIZIONE DELLO STUDENTE</t>
  </si>
  <si>
    <r>
      <t xml:space="preserve">Nota: sono editabili solo le celle con sfondo colorato </t>
    </r>
    <r>
      <rPr>
        <b/>
        <sz val="7"/>
        <color rgb="FFFFC000"/>
        <rFont val="Arial"/>
        <family val="2"/>
      </rPr>
      <t xml:space="preserve">█ </t>
    </r>
    <r>
      <rPr>
        <b/>
        <sz val="7"/>
        <rFont val="Arial"/>
        <family val="2"/>
      </rPr>
      <t>; ESC per chiudere la visualizzazione a schermo intero</t>
    </r>
  </si>
  <si>
    <t>L/T</t>
  </si>
  <si>
    <t>Ulteriori conoscenze linguistiche</t>
  </si>
  <si>
    <t>In questo riquadro lo studente può inserire informazioni per motivare particolari scelte (es.: Misure Elettriche non inserito perché già sostenuto alla triennale, ecc.)</t>
  </si>
  <si>
    <t>I/II</t>
  </si>
  <si>
    <t>Tre insegnamenti tra i seguenti:</t>
  </si>
  <si>
    <t xml:space="preserve">Computational electrical engineering - Elettrotecnica computazionale </t>
  </si>
  <si>
    <t>Sistemi elettrici per l'industria ed i trasporti</t>
  </si>
  <si>
    <t>Sistemi per l'automazione</t>
  </si>
  <si>
    <t>Azionamenti elettrici</t>
  </si>
  <si>
    <t>Generazione e accumulo di energia elettrica da fonti rinnovabili</t>
  </si>
  <si>
    <t>Misure e collaudo di macchine e impianti elettrici industriali</t>
  </si>
  <si>
    <t>Progettazione di macchine elettriche</t>
  </si>
  <si>
    <t>Due insegnamenti tra i seguenti:</t>
  </si>
  <si>
    <t>Technologies for HVAC and HVDC transmission systems</t>
  </si>
  <si>
    <t xml:space="preserve">Computer Assisted Electromagnetic Design - Progettazione CAE in Elettromagnetismo </t>
  </si>
  <si>
    <t xml:space="preserve">Electricity market – Il mercato dell’energia elettrica </t>
  </si>
  <si>
    <t>Tecnologie per il controllo di convertitori e azionamenti elettrici con laboratorio</t>
  </si>
  <si>
    <t>Misure e modelli per Alte Tensioni</t>
  </si>
  <si>
    <t>Electromagnetic Processing of Materials - Tecnologie dei Processi Elettrotermici (mutuato)</t>
  </si>
  <si>
    <t>Electrochemical energy storage technologies - Tecnologie per l'accumulo elettrochimico</t>
  </si>
  <si>
    <t>CHIM/03</t>
  </si>
  <si>
    <t>Business management - Gestione aziendale (mutuato)</t>
  </si>
  <si>
    <t>Photovoltaic science and technology - Tecnologie fotovoltaiche (mutuato)</t>
  </si>
  <si>
    <t>Innovation and Entrepreneurship - Innovazione e Imprenditorialità (mutuato)</t>
  </si>
  <si>
    <t>Thermonuclear fusion - Fusione termonucleare</t>
  </si>
  <si>
    <t>a scelta libera</t>
  </si>
  <si>
    <t>← note relative a eventuali insegnamenti a scelta libera</t>
  </si>
  <si>
    <t>Electrical and electromagnetic micro/nanodevices  -  Micro/nanodispositivi elettrici ed elettromagnetici</t>
  </si>
  <si>
    <r>
      <rPr>
        <b/>
        <u/>
        <sz val="6"/>
        <rFont val="Arial"/>
        <family val="2"/>
      </rPr>
      <t>LEGENDA E NOTE ESPLICATIVE</t>
    </r>
    <r>
      <rPr>
        <sz val="6"/>
        <rFont val="Arial"/>
        <family val="2"/>
      </rPr>
      <t xml:space="preserve">:
</t>
    </r>
    <r>
      <rPr>
        <b/>
        <u/>
        <sz val="6"/>
        <rFont val="Arial"/>
        <family val="2"/>
      </rPr>
      <t>Inserire il n° di CFU nelle colonne (C,A,S,L/T) a destra  in base al tipo di crediti</t>
    </r>
    <r>
      <rPr>
        <sz val="6"/>
        <rFont val="Arial"/>
        <family val="2"/>
      </rPr>
      <t xml:space="preserve"> </t>
    </r>
    <r>
      <rPr>
        <sz val="6"/>
        <rFont val="Wingdings"/>
        <charset val="2"/>
      </rPr>
      <t>à</t>
    </r>
    <r>
      <rPr>
        <sz val="6"/>
        <rFont val="Arial"/>
        <family val="2"/>
      </rPr>
      <t xml:space="preserve"> </t>
    </r>
    <r>
      <rPr>
        <b/>
        <u/>
        <sz val="6"/>
        <rFont val="Arial"/>
        <family val="2"/>
      </rPr>
      <t>C</t>
    </r>
    <r>
      <rPr>
        <sz val="6"/>
        <rFont val="Arial"/>
        <family val="2"/>
      </rPr>
      <t xml:space="preserve">: caratterizzante, </t>
    </r>
    <r>
      <rPr>
        <b/>
        <u/>
        <sz val="6"/>
        <rFont val="Arial"/>
        <family val="2"/>
      </rPr>
      <t>A</t>
    </r>
    <r>
      <rPr>
        <sz val="6"/>
        <rFont val="Arial"/>
        <family val="2"/>
      </rPr>
      <t xml:space="preserve">: affine, </t>
    </r>
    <r>
      <rPr>
        <b/>
        <u/>
        <sz val="6"/>
        <rFont val="Arial"/>
        <family val="2"/>
      </rPr>
      <t>S</t>
    </r>
    <r>
      <rPr>
        <sz val="6"/>
        <rFont val="Arial"/>
        <family val="2"/>
      </rPr>
      <t xml:space="preserve">: a scelta, </t>
    </r>
    <r>
      <rPr>
        <b/>
        <u/>
        <sz val="6"/>
        <rFont val="Arial"/>
        <family val="2"/>
      </rPr>
      <t>L / T</t>
    </r>
    <r>
      <rPr>
        <sz val="6"/>
        <rFont val="Arial"/>
        <family val="2"/>
      </rPr>
      <t>: lingua straniera / tesi
Inserire nella colonna "</t>
    </r>
    <r>
      <rPr>
        <b/>
        <sz val="6"/>
        <rFont val="Arial"/>
        <family val="2"/>
      </rPr>
      <t>Erasmus</t>
    </r>
    <r>
      <rPr>
        <sz val="6"/>
        <rFont val="Arial"/>
        <family val="2"/>
      </rPr>
      <t>" le stesse lettera (</t>
    </r>
    <r>
      <rPr>
        <b/>
        <sz val="6"/>
        <rFont val="Arial"/>
        <family val="2"/>
      </rPr>
      <t>a</t>
    </r>
    <r>
      <rPr>
        <sz val="6"/>
        <rFont val="Arial"/>
        <family val="2"/>
      </rPr>
      <t xml:space="preserve">, </t>
    </r>
    <r>
      <rPr>
        <b/>
        <sz val="6"/>
        <rFont val="Arial"/>
        <family val="2"/>
      </rPr>
      <t>b</t>
    </r>
    <r>
      <rPr>
        <sz val="6"/>
        <rFont val="Arial"/>
        <family val="2"/>
      </rPr>
      <t xml:space="preserve">,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>, …) inserite nel foglio "</t>
    </r>
    <r>
      <rPr>
        <b/>
        <sz val="6"/>
        <rFont val="Arial"/>
        <family val="2"/>
      </rPr>
      <t>attività estero</t>
    </r>
    <r>
      <rPr>
        <sz val="6"/>
        <rFont val="Arial"/>
        <family val="2"/>
      </rPr>
      <t xml:space="preserve">" in  corrispondenza delle attività sostitutive dell'insegnamento; 
</t>
    </r>
    <r>
      <rPr>
        <b/>
        <u/>
        <sz val="6"/>
        <color rgb="FFFF0000"/>
        <rFont val="Arial"/>
        <family val="2"/>
      </rPr>
      <t>NB</t>
    </r>
    <r>
      <rPr>
        <sz val="6"/>
        <rFont val="Arial"/>
        <family val="2"/>
      </rPr>
      <t xml:space="preserve">: </t>
    </r>
    <r>
      <rPr>
        <b/>
        <u/>
        <sz val="6"/>
        <color rgb="FFFF0000"/>
        <rFont val="Arial"/>
        <family val="2"/>
      </rPr>
      <t>non</t>
    </r>
    <r>
      <rPr>
        <sz val="6"/>
        <rFont val="Arial"/>
        <family val="2"/>
      </rPr>
      <t xml:space="preserve"> vanno inseriti i crediti delle attività PD corrispondenti a quelle sostenute all'estero (cioè quelli con le lettere nella colonna Erasmus) perché sono già conteggiati e totalizzati nella riga in fondo alla tabella etichettata come "</t>
    </r>
    <r>
      <rPr>
        <b/>
        <sz val="6"/>
        <rFont val="Arial"/>
        <family val="2"/>
      </rPr>
      <t>attività estero</t>
    </r>
    <r>
      <rPr>
        <sz val="6"/>
        <rFont val="Arial"/>
        <family val="2"/>
      </rPr>
      <t>"</t>
    </r>
  </si>
  <si>
    <t>CFU estero</t>
  </si>
  <si>
    <t>CFU PD</t>
  </si>
  <si>
    <r>
      <rPr>
        <b/>
        <u/>
        <sz val="7.5"/>
        <rFont val="Arial"/>
        <family val="2"/>
      </rPr>
      <t>NOTE</t>
    </r>
    <r>
      <rPr>
        <sz val="7.5"/>
        <rFont val="Arial"/>
        <family val="2"/>
      </rPr>
      <t>:
Inserire una "</t>
    </r>
    <r>
      <rPr>
        <b/>
        <sz val="7.5"/>
        <rFont val="Arial"/>
        <family val="2"/>
      </rPr>
      <t>X</t>
    </r>
    <r>
      <rPr>
        <sz val="7.5"/>
        <rFont val="Arial"/>
        <family val="2"/>
      </rPr>
      <t>" nelle colonne (</t>
    </r>
    <r>
      <rPr>
        <b/>
        <sz val="7.5"/>
        <rFont val="Arial"/>
        <family val="2"/>
      </rPr>
      <t>C</t>
    </r>
    <r>
      <rPr>
        <sz val="7.5"/>
        <rFont val="Arial"/>
        <family val="2"/>
      </rPr>
      <t>,</t>
    </r>
    <r>
      <rPr>
        <b/>
        <sz val="7.5"/>
        <rFont val="Arial"/>
        <family val="2"/>
      </rPr>
      <t>A</t>
    </r>
    <r>
      <rPr>
        <sz val="7.5"/>
        <rFont val="Arial"/>
        <family val="2"/>
      </rPr>
      <t>,</t>
    </r>
    <r>
      <rPr>
        <b/>
        <sz val="7.5"/>
        <rFont val="Arial"/>
        <family val="2"/>
      </rPr>
      <t>S</t>
    </r>
    <r>
      <rPr>
        <sz val="7.5"/>
        <rFont val="Arial"/>
        <family val="2"/>
      </rPr>
      <t>,</t>
    </r>
    <r>
      <rPr>
        <b/>
        <sz val="7.5"/>
        <rFont val="Arial"/>
        <family val="2"/>
      </rPr>
      <t>L/T</t>
    </r>
    <r>
      <rPr>
        <sz val="7.5"/>
        <rFont val="Arial"/>
        <family val="2"/>
      </rPr>
      <t xml:space="preserve">) a destra  in base al tipo di crediti </t>
    </r>
    <r>
      <rPr>
        <sz val="7.5"/>
        <rFont val="Wingdings"/>
        <charset val="2"/>
      </rPr>
      <t>à</t>
    </r>
    <r>
      <rPr>
        <sz val="7.5"/>
        <rFont val="Arial"/>
        <family val="2"/>
      </rPr>
      <t xml:space="preserve"> </t>
    </r>
    <r>
      <rPr>
        <b/>
        <u/>
        <sz val="7.5"/>
        <rFont val="Arial"/>
        <family val="2"/>
      </rPr>
      <t>C</t>
    </r>
    <r>
      <rPr>
        <sz val="7.5"/>
        <rFont val="Arial"/>
        <family val="2"/>
      </rPr>
      <t xml:space="preserve">: caratterizzante, </t>
    </r>
    <r>
      <rPr>
        <b/>
        <u/>
        <sz val="7.5"/>
        <rFont val="Arial"/>
        <family val="2"/>
      </rPr>
      <t>A</t>
    </r>
    <r>
      <rPr>
        <sz val="7.5"/>
        <rFont val="Arial"/>
        <family val="2"/>
      </rPr>
      <t xml:space="preserve">: affine, </t>
    </r>
    <r>
      <rPr>
        <b/>
        <u/>
        <sz val="7.5"/>
        <rFont val="Arial"/>
        <family val="2"/>
      </rPr>
      <t>S</t>
    </r>
    <r>
      <rPr>
        <sz val="7.5"/>
        <rFont val="Arial"/>
        <family val="2"/>
      </rPr>
      <t xml:space="preserve">: a scelta, </t>
    </r>
    <r>
      <rPr>
        <b/>
        <u/>
        <sz val="7.5"/>
        <rFont val="Arial"/>
        <family val="2"/>
      </rPr>
      <t>L / T</t>
    </r>
    <r>
      <rPr>
        <sz val="7.5"/>
        <rFont val="Arial"/>
        <family val="2"/>
      </rPr>
      <t xml:space="preserve">: lingua straniera / tesi (se non è </t>
    </r>
    <r>
      <rPr>
        <b/>
        <u/>
        <sz val="7.5"/>
        <rFont val="Arial"/>
        <family val="2"/>
      </rPr>
      <t>S</t>
    </r>
    <r>
      <rPr>
        <sz val="7.5"/>
        <rFont val="Arial"/>
        <family val="2"/>
      </rPr>
      <t xml:space="preserve"> deve essere dello stesso tipo dell'attività PD corrispondente)
Inserire nella colonna </t>
    </r>
    <r>
      <rPr>
        <b/>
        <sz val="7.5"/>
        <rFont val="Arial"/>
        <family val="2"/>
      </rPr>
      <t>CFU</t>
    </r>
    <r>
      <rPr>
        <sz val="7.5"/>
        <rFont val="Arial"/>
        <family val="2"/>
      </rPr>
      <t xml:space="preserve"> gialla i crediti relativi a ciascuna attività del blocco (possono essere più di una); il totale per ciascun blocco sarà visualizzato nella corrispondente cella della colonna </t>
    </r>
    <r>
      <rPr>
        <b/>
        <sz val="7.5"/>
        <rFont val="Arial"/>
        <family val="2"/>
      </rPr>
      <t>CFU estero</t>
    </r>
    <r>
      <rPr>
        <sz val="7.5"/>
        <rFont val="Arial"/>
        <family val="2"/>
      </rPr>
      <t xml:space="preserve">
Inserire nella colonna "</t>
    </r>
    <r>
      <rPr>
        <b/>
        <u/>
        <sz val="7.5"/>
        <rFont val="Arial"/>
        <family val="2"/>
      </rPr>
      <t>Erasmus</t>
    </r>
    <r>
      <rPr>
        <sz val="7.5"/>
        <rFont val="Arial"/>
        <family val="2"/>
      </rPr>
      <t>" del foglio "</t>
    </r>
    <r>
      <rPr>
        <b/>
        <u/>
        <sz val="7.5"/>
        <rFont val="Arial"/>
        <family val="2"/>
      </rPr>
      <t>attività PD</t>
    </r>
    <r>
      <rPr>
        <sz val="7.5"/>
        <rFont val="Arial"/>
        <family val="2"/>
      </rPr>
      <t>" la stessa lettera (</t>
    </r>
    <r>
      <rPr>
        <b/>
        <sz val="7.5"/>
        <rFont val="Arial"/>
        <family val="2"/>
      </rPr>
      <t>a</t>
    </r>
    <r>
      <rPr>
        <sz val="7.5"/>
        <rFont val="Arial"/>
        <family val="2"/>
      </rPr>
      <t xml:space="preserve">, </t>
    </r>
    <r>
      <rPr>
        <b/>
        <sz val="7.5"/>
        <rFont val="Arial"/>
        <family val="2"/>
      </rPr>
      <t>b</t>
    </r>
    <r>
      <rPr>
        <sz val="7.5"/>
        <rFont val="Arial"/>
        <family val="2"/>
      </rPr>
      <t xml:space="preserve">, </t>
    </r>
    <r>
      <rPr>
        <b/>
        <sz val="7.5"/>
        <rFont val="Arial"/>
        <family val="2"/>
      </rPr>
      <t>c</t>
    </r>
    <r>
      <rPr>
        <sz val="7.5"/>
        <rFont val="Arial"/>
        <family val="2"/>
      </rPr>
      <t>, …) in corrispondenza degli insegnamenti/attività che volete rimpiazzare con ciascun blocco; verranno evidenziati i casi in cui la somma dei crediti degli insegnamenti di Padova è inferiore a quella del blocco corrispondente delle attività all'estero</t>
    </r>
  </si>
  <si>
    <t>Advanced control systems</t>
  </si>
  <si>
    <t>ING-INF/04</t>
  </si>
  <si>
    <t>2020-21</t>
  </si>
  <si>
    <t>Industrial Plasma technologies</t>
  </si>
  <si>
    <t>Industrial Electromagnetic Compatibility</t>
  </si>
  <si>
    <t>Design of Electrothermal devices</t>
  </si>
  <si>
    <t>Nuclear fission and fusion plants (mutuato)</t>
  </si>
  <si>
    <t>Cogeneration and combined plants (mutuato)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</si>
</sst>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"/>
      <color indexed="10"/>
      <name val="Arial"/>
      <family val="2"/>
    </font>
    <font>
      <b/>
      <sz val="7"/>
      <color rgb="FFFF0000"/>
      <name val="Arial"/>
      <family val="2"/>
    </font>
    <font>
      <b/>
      <sz val="7"/>
      <color theme="1" tint="0.499984740745262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b/>
      <sz val="7"/>
      <color rgb="FFFFC000"/>
      <name val="Arial"/>
      <family val="2"/>
    </font>
    <font>
      <b/>
      <u/>
      <sz val="6"/>
      <name val="Arial"/>
      <family val="2"/>
    </font>
    <font>
      <b/>
      <sz val="6"/>
      <name val="Arial"/>
      <family val="2"/>
    </font>
    <font>
      <b/>
      <u/>
      <sz val="6"/>
      <color rgb="FFFF0000"/>
      <name val="Arial"/>
      <family val="2"/>
    </font>
    <font>
      <sz val="7.5"/>
      <name val="Arial"/>
      <family val="2"/>
    </font>
    <font>
      <b/>
      <u/>
      <sz val="7.5"/>
      <name val="Arial"/>
      <family val="2"/>
    </font>
    <font>
      <b/>
      <sz val="7.5"/>
      <name val="Arial"/>
      <family val="2"/>
    </font>
    <font>
      <sz val="7.5"/>
      <name val="Wingdings"/>
      <charset val="2"/>
    </font>
    <font>
      <sz val="6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" fontId="5" fillId="0" borderId="0" xfId="0" applyNumberFormat="1" applyFont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0" fillId="0" borderId="16" xfId="0" applyBorder="1"/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2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12" fontId="4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5" fillId="0" borderId="35" xfId="0" applyFont="1" applyBorder="1" applyAlignment="1" applyProtection="1">
      <alignment horizontal="center"/>
    </xf>
    <xf numFmtId="0" fontId="5" fillId="0" borderId="35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35" xfId="0" applyFont="1" applyBorder="1" applyAlignment="1" applyProtection="1">
      <alignment horizontal="center" vertical="center"/>
    </xf>
    <xf numFmtId="0" fontId="6" fillId="5" borderId="42" xfId="0" applyFont="1" applyFill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/>
    </xf>
    <xf numFmtId="0" fontId="5" fillId="5" borderId="36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5" borderId="39" xfId="0" applyFont="1" applyFill="1" applyBorder="1" applyAlignment="1" applyProtection="1">
      <alignment horizontal="left" vertical="center"/>
    </xf>
    <xf numFmtId="0" fontId="5" fillId="0" borderId="40" xfId="0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3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 vertical="center"/>
    </xf>
    <xf numFmtId="0" fontId="11" fillId="0" borderId="2" xfId="0" applyFont="1" applyBorder="1" applyAlignment="1" applyProtection="1"/>
    <xf numFmtId="0" fontId="5" fillId="0" borderId="2" xfId="0" applyFont="1" applyFill="1" applyBorder="1" applyAlignment="1" applyProtection="1">
      <alignment horizontal="center"/>
    </xf>
    <xf numFmtId="0" fontId="11" fillId="0" borderId="3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12" fontId="6" fillId="0" borderId="1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2" fontId="5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49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12" fontId="1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Alignment="1" applyProtection="1">
      <alignment horizontal="left"/>
    </xf>
    <xf numFmtId="0" fontId="1" fillId="0" borderId="0" xfId="0" applyFont="1" applyBorder="1" applyAlignment="1" applyProtection="1"/>
    <xf numFmtId="0" fontId="5" fillId="4" borderId="4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left" vertical="center"/>
    </xf>
    <xf numFmtId="0" fontId="5" fillId="5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35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center"/>
    </xf>
    <xf numFmtId="0" fontId="5" fillId="2" borderId="35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left" vertical="center"/>
    </xf>
    <xf numFmtId="0" fontId="5" fillId="2" borderId="43" xfId="0" applyFont="1" applyFill="1" applyBorder="1" applyAlignment="1" applyProtection="1">
      <alignment horizontal="center"/>
    </xf>
    <xf numFmtId="0" fontId="5" fillId="2" borderId="44" xfId="0" applyFont="1" applyFill="1" applyBorder="1" applyAlignment="1" applyProtection="1">
      <alignment horizontal="center"/>
    </xf>
    <xf numFmtId="0" fontId="5" fillId="2" borderId="36" xfId="0" applyFont="1" applyFill="1" applyBorder="1" applyAlignment="1" applyProtection="1">
      <alignment horizontal="left" vertical="center"/>
    </xf>
    <xf numFmtId="0" fontId="5" fillId="2" borderId="38" xfId="0" applyFont="1" applyFill="1" applyBorder="1" applyAlignment="1" applyProtection="1">
      <alignment horizontal="center"/>
    </xf>
    <xf numFmtId="0" fontId="5" fillId="2" borderId="39" xfId="0" applyFont="1" applyFill="1" applyBorder="1" applyAlignment="1" applyProtection="1">
      <alignment horizontal="left" vertical="center"/>
    </xf>
    <xf numFmtId="0" fontId="5" fillId="2" borderId="40" xfId="0" applyFont="1" applyFill="1" applyBorder="1" applyAlignment="1" applyProtection="1">
      <alignment horizontal="center"/>
    </xf>
    <xf numFmtId="0" fontId="5" fillId="2" borderId="45" xfId="0" applyFont="1" applyFill="1" applyBorder="1" applyAlignment="1" applyProtection="1">
      <alignment horizontal="center"/>
    </xf>
    <xf numFmtId="0" fontId="5" fillId="5" borderId="47" xfId="0" applyFont="1" applyFill="1" applyBorder="1" applyAlignment="1" applyProtection="1">
      <alignment horizontal="left" vertical="center"/>
    </xf>
    <xf numFmtId="0" fontId="5" fillId="5" borderId="48" xfId="0" applyFont="1" applyFill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3" fillId="4" borderId="27" xfId="0" applyFont="1" applyFill="1" applyBorder="1" applyAlignment="1" applyProtection="1">
      <alignment horizontal="left" vertical="top" wrapText="1"/>
      <protection locked="0"/>
    </xf>
    <xf numFmtId="0" fontId="13" fillId="4" borderId="8" xfId="0" applyFont="1" applyFill="1" applyBorder="1" applyAlignment="1" applyProtection="1">
      <alignment horizontal="left" vertical="top" wrapText="1"/>
      <protection locked="0"/>
    </xf>
    <xf numFmtId="0" fontId="13" fillId="4" borderId="28" xfId="0" applyFont="1" applyFill="1" applyBorder="1" applyAlignment="1" applyProtection="1">
      <alignment horizontal="left" vertical="top" wrapText="1"/>
      <protection locked="0"/>
    </xf>
    <xf numFmtId="0" fontId="13" fillId="4" borderId="29" xfId="0" applyFont="1" applyFill="1" applyBorder="1" applyAlignment="1" applyProtection="1">
      <alignment horizontal="left" vertical="top" wrapText="1"/>
      <protection locked="0"/>
    </xf>
    <xf numFmtId="0" fontId="13" fillId="4" borderId="0" xfId="0" applyFont="1" applyFill="1" applyBorder="1" applyAlignment="1" applyProtection="1">
      <alignment horizontal="left" vertical="top" wrapText="1"/>
      <protection locked="0"/>
    </xf>
    <xf numFmtId="0" fontId="13" fillId="4" borderId="30" xfId="0" applyFont="1" applyFill="1" applyBorder="1" applyAlignment="1" applyProtection="1">
      <alignment horizontal="left" vertical="top" wrapText="1"/>
      <protection locked="0"/>
    </xf>
    <xf numFmtId="0" fontId="13" fillId="4" borderId="31" xfId="0" applyFont="1" applyFill="1" applyBorder="1" applyAlignment="1" applyProtection="1">
      <alignment horizontal="left" vertical="top" wrapText="1"/>
      <protection locked="0"/>
    </xf>
    <xf numFmtId="0" fontId="13" fillId="4" borderId="14" xfId="0" applyFont="1" applyFill="1" applyBorder="1" applyAlignment="1" applyProtection="1">
      <alignment horizontal="left" vertical="top" wrapText="1"/>
      <protection locked="0"/>
    </xf>
    <xf numFmtId="0" fontId="13" fillId="4" borderId="3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/>
    </xf>
    <xf numFmtId="0" fontId="13" fillId="3" borderId="2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28" xfId="0" applyFont="1" applyFill="1" applyBorder="1" applyAlignment="1">
      <alignment horizontal="left" vertical="top" wrapText="1"/>
    </xf>
    <xf numFmtId="0" fontId="13" fillId="3" borderId="29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30" xfId="0" applyFont="1" applyFill="1" applyBorder="1" applyAlignment="1">
      <alignment horizontal="left" vertical="top" wrapText="1"/>
    </xf>
    <xf numFmtId="0" fontId="13" fillId="3" borderId="31" xfId="0" applyFont="1" applyFill="1" applyBorder="1" applyAlignment="1">
      <alignment horizontal="left" vertical="top" wrapText="1"/>
    </xf>
    <xf numFmtId="0" fontId="13" fillId="3" borderId="14" xfId="0" applyFont="1" applyFill="1" applyBorder="1" applyAlignment="1">
      <alignment horizontal="left" vertical="top" wrapText="1"/>
    </xf>
    <xf numFmtId="0" fontId="13" fillId="3" borderId="3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18" fillId="3" borderId="2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28" xfId="0" applyFont="1" applyFill="1" applyBorder="1" applyAlignment="1">
      <alignment horizontal="left" vertical="top" wrapText="1"/>
    </xf>
    <xf numFmtId="0" fontId="1" fillId="3" borderId="29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30" xfId="0" applyFont="1" applyFill="1" applyBorder="1" applyAlignment="1">
      <alignment horizontal="left" vertical="top" wrapText="1"/>
    </xf>
    <xf numFmtId="0" fontId="1" fillId="3" borderId="31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32" xfId="0" applyFont="1" applyFill="1" applyBorder="1" applyAlignment="1">
      <alignment horizontal="left" vertical="top" wrapText="1"/>
    </xf>
    <xf numFmtId="0" fontId="13" fillId="4" borderId="33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 applyProtection="1">
      <alignment vertical="top"/>
      <protection locked="0"/>
    </xf>
  </cellXfs>
  <cellStyles count="1">
    <cellStyle name="Normale" xfId="0" builtinId="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F127"/>
  <sheetViews>
    <sheetView windowProtection="1" showGridLines="0" showRowColHeaders="0" tabSelected="1" topLeftCell="A19" zoomScale="160" zoomScaleNormal="160" workbookViewId="0">
      <selection activeCell="L45" sqref="L45"/>
    </sheetView>
  </sheetViews>
  <sheetFormatPr defaultColWidth="9.140625" defaultRowHeight="10.15" customHeight="1" x14ac:dyDescent="0.2"/>
  <cols>
    <col min="1" max="1" width="3.85546875" style="37" customWidth="1"/>
    <col min="2" max="2" width="6.28515625" style="38" customWidth="1"/>
    <col min="3" max="3" width="34.7109375" style="39" customWidth="1"/>
    <col min="4" max="4" width="7.85546875" style="39" bestFit="1" customWidth="1"/>
    <col min="5" max="5" width="9.5703125" style="39" bestFit="1" customWidth="1"/>
    <col min="6" max="6" width="4.42578125" style="39" bestFit="1" customWidth="1"/>
    <col min="7" max="7" width="2.85546875" style="37" customWidth="1"/>
    <col min="8" max="8" width="4.28515625" style="92" customWidth="1"/>
    <col min="9" max="9" width="4.28515625" style="94" customWidth="1"/>
    <col min="10" max="11" width="4.28515625" style="37" customWidth="1"/>
    <col min="12" max="19" width="10.7109375" style="37" customWidth="1"/>
    <col min="20" max="16384" width="9.140625" style="37"/>
  </cols>
  <sheetData>
    <row r="1" spans="1:19" s="33" customFormat="1" ht="12.75" x14ac:dyDescent="0.2">
      <c r="A1" s="125" t="s">
        <v>80</v>
      </c>
      <c r="B1" s="125"/>
      <c r="C1" s="30" t="s">
        <v>45</v>
      </c>
      <c r="D1" s="31"/>
      <c r="E1" s="31"/>
      <c r="F1" s="32"/>
      <c r="H1" s="34"/>
      <c r="J1" s="35"/>
      <c r="K1" s="36"/>
    </row>
    <row r="2" spans="1:19" ht="10.15" customHeight="1" x14ac:dyDescent="0.2">
      <c r="G2" s="40"/>
      <c r="H2" s="40"/>
      <c r="I2" s="40"/>
    </row>
    <row r="3" spans="1:19" s="46" customFormat="1" ht="18.75" thickBot="1" x14ac:dyDescent="0.25">
      <c r="A3" s="45" t="s">
        <v>3</v>
      </c>
      <c r="B3" s="41" t="s">
        <v>10</v>
      </c>
      <c r="C3" s="42" t="s">
        <v>0</v>
      </c>
      <c r="D3" s="43" t="s">
        <v>15</v>
      </c>
      <c r="E3" s="43"/>
      <c r="F3" s="43" t="s">
        <v>1</v>
      </c>
      <c r="G3" s="44"/>
      <c r="H3" s="45" t="s">
        <v>22</v>
      </c>
      <c r="I3" s="45" t="s">
        <v>23</v>
      </c>
      <c r="J3" s="45" t="s">
        <v>11</v>
      </c>
      <c r="K3" s="45" t="s">
        <v>46</v>
      </c>
      <c r="L3" s="114" t="s">
        <v>44</v>
      </c>
      <c r="M3" s="115"/>
      <c r="N3" s="115"/>
      <c r="O3" s="115"/>
      <c r="P3" s="115"/>
      <c r="Q3" s="115"/>
      <c r="R3" s="115"/>
      <c r="S3" s="115"/>
    </row>
    <row r="4" spans="1:19" ht="11.1" customHeight="1" thickTop="1" thickBot="1" x14ac:dyDescent="0.25">
      <c r="A4" s="97" t="s">
        <v>4</v>
      </c>
      <c r="B4" s="20"/>
      <c r="C4" s="101" t="s">
        <v>12</v>
      </c>
      <c r="D4" s="102" t="s">
        <v>19</v>
      </c>
      <c r="E4" s="102" t="s">
        <v>34</v>
      </c>
      <c r="F4" s="102">
        <v>9</v>
      </c>
      <c r="G4" s="49"/>
      <c r="H4" s="20"/>
      <c r="I4" s="28"/>
      <c r="J4" s="20"/>
      <c r="K4" s="98"/>
      <c r="L4" s="116" t="s">
        <v>48</v>
      </c>
      <c r="M4" s="117"/>
      <c r="N4" s="117"/>
      <c r="O4" s="117"/>
      <c r="P4" s="117"/>
      <c r="Q4" s="117"/>
      <c r="R4" s="117"/>
      <c r="S4" s="118"/>
    </row>
    <row r="5" spans="1:19" ht="11.1" customHeight="1" thickTop="1" thickBot="1" x14ac:dyDescent="0.25">
      <c r="A5" s="97" t="s">
        <v>4</v>
      </c>
      <c r="B5" s="20"/>
      <c r="C5" s="96" t="s">
        <v>6</v>
      </c>
      <c r="D5" s="47" t="s">
        <v>17</v>
      </c>
      <c r="E5" s="50" t="s">
        <v>34</v>
      </c>
      <c r="F5" s="48">
        <v>9</v>
      </c>
      <c r="G5" s="49"/>
      <c r="H5" s="20"/>
      <c r="I5" s="28"/>
      <c r="J5" s="20"/>
      <c r="K5" s="98"/>
      <c r="L5" s="119"/>
      <c r="M5" s="120"/>
      <c r="N5" s="120"/>
      <c r="O5" s="120"/>
      <c r="P5" s="120"/>
      <c r="Q5" s="120"/>
      <c r="R5" s="120"/>
      <c r="S5" s="121"/>
    </row>
    <row r="6" spans="1:19" ht="11.1" customHeight="1" thickTop="1" thickBot="1" x14ac:dyDescent="0.25">
      <c r="A6" s="97" t="s">
        <v>4</v>
      </c>
      <c r="B6" s="20"/>
      <c r="C6" s="101" t="s">
        <v>7</v>
      </c>
      <c r="D6" s="102" t="s">
        <v>16</v>
      </c>
      <c r="E6" s="103" t="s">
        <v>34</v>
      </c>
      <c r="F6" s="102">
        <v>9</v>
      </c>
      <c r="G6" s="49"/>
      <c r="H6" s="20"/>
      <c r="I6" s="28"/>
      <c r="J6" s="20"/>
      <c r="K6" s="98"/>
      <c r="L6" s="119"/>
      <c r="M6" s="120"/>
      <c r="N6" s="120"/>
      <c r="O6" s="120"/>
      <c r="P6" s="120"/>
      <c r="Q6" s="120"/>
      <c r="R6" s="120"/>
      <c r="S6" s="121"/>
    </row>
    <row r="7" spans="1:19" ht="11.1" customHeight="1" thickTop="1" x14ac:dyDescent="0.2">
      <c r="A7" s="113"/>
      <c r="B7" s="112"/>
      <c r="C7" s="51" t="s">
        <v>50</v>
      </c>
      <c r="D7" s="52"/>
      <c r="E7" s="53"/>
      <c r="F7" s="54"/>
      <c r="G7" s="49"/>
      <c r="H7" s="49"/>
      <c r="I7" s="49"/>
      <c r="J7" s="49"/>
      <c r="K7" s="49"/>
      <c r="L7" s="119"/>
      <c r="M7" s="120"/>
      <c r="N7" s="120"/>
      <c r="O7" s="120"/>
      <c r="P7" s="120"/>
      <c r="Q7" s="120"/>
      <c r="R7" s="120"/>
      <c r="S7" s="121"/>
    </row>
    <row r="8" spans="1:19" ht="11.1" customHeight="1" x14ac:dyDescent="0.2">
      <c r="A8" s="97" t="s">
        <v>4</v>
      </c>
      <c r="B8" s="20"/>
      <c r="C8" s="55" t="s">
        <v>51</v>
      </c>
      <c r="D8" s="56" t="s">
        <v>18</v>
      </c>
      <c r="E8" s="56" t="s">
        <v>34</v>
      </c>
      <c r="F8" s="57">
        <v>9</v>
      </c>
      <c r="G8" s="49"/>
      <c r="H8" s="20"/>
      <c r="I8" s="28"/>
      <c r="J8" s="20"/>
      <c r="K8" s="98"/>
      <c r="L8" s="119"/>
      <c r="M8" s="120"/>
      <c r="N8" s="120"/>
      <c r="O8" s="120"/>
      <c r="P8" s="120"/>
      <c r="Q8" s="120"/>
      <c r="R8" s="120"/>
      <c r="S8" s="121"/>
    </row>
    <row r="9" spans="1:19" ht="11.1" customHeight="1" thickBot="1" x14ac:dyDescent="0.25">
      <c r="A9" s="97" t="s">
        <v>5</v>
      </c>
      <c r="B9" s="20"/>
      <c r="C9" s="55" t="s">
        <v>52</v>
      </c>
      <c r="D9" s="56" t="s">
        <v>16</v>
      </c>
      <c r="E9" s="56" t="s">
        <v>34</v>
      </c>
      <c r="F9" s="57">
        <v>9</v>
      </c>
      <c r="G9" s="49"/>
      <c r="H9" s="20"/>
      <c r="I9" s="28"/>
      <c r="J9" s="20"/>
      <c r="K9" s="98"/>
      <c r="L9" s="122"/>
      <c r="M9" s="123"/>
      <c r="N9" s="123"/>
      <c r="O9" s="123"/>
      <c r="P9" s="123"/>
      <c r="Q9" s="123"/>
      <c r="R9" s="123"/>
      <c r="S9" s="124"/>
    </row>
    <row r="10" spans="1:19" ht="11.1" customHeight="1" x14ac:dyDescent="0.2">
      <c r="A10" s="97" t="s">
        <v>5</v>
      </c>
      <c r="B10" s="20"/>
      <c r="C10" s="55" t="s">
        <v>73</v>
      </c>
      <c r="D10" s="56" t="s">
        <v>18</v>
      </c>
      <c r="E10" s="58" t="s">
        <v>34</v>
      </c>
      <c r="F10" s="59">
        <v>9</v>
      </c>
      <c r="G10" s="49"/>
      <c r="H10" s="20"/>
      <c r="I10" s="28"/>
      <c r="J10" s="20"/>
      <c r="K10" s="98"/>
      <c r="L10" s="126" t="s">
        <v>74</v>
      </c>
      <c r="M10" s="127"/>
      <c r="N10" s="127"/>
      <c r="O10" s="127"/>
      <c r="P10" s="127"/>
      <c r="Q10" s="127"/>
      <c r="R10" s="127"/>
      <c r="S10" s="128"/>
    </row>
    <row r="11" spans="1:19" ht="11.1" customHeight="1" x14ac:dyDescent="0.2">
      <c r="A11" s="97" t="s">
        <v>5</v>
      </c>
      <c r="B11" s="20"/>
      <c r="C11" s="55" t="s">
        <v>53</v>
      </c>
      <c r="D11" s="56" t="s">
        <v>17</v>
      </c>
      <c r="E11" s="56" t="s">
        <v>34</v>
      </c>
      <c r="F11" s="60">
        <v>9</v>
      </c>
      <c r="G11" s="49"/>
      <c r="H11" s="20"/>
      <c r="I11" s="28"/>
      <c r="J11" s="20"/>
      <c r="K11" s="98"/>
      <c r="L11" s="129"/>
      <c r="M11" s="130"/>
      <c r="N11" s="130"/>
      <c r="O11" s="130"/>
      <c r="P11" s="130"/>
      <c r="Q11" s="130"/>
      <c r="R11" s="130"/>
      <c r="S11" s="131"/>
    </row>
    <row r="12" spans="1:19" ht="11.1" customHeight="1" x14ac:dyDescent="0.2">
      <c r="A12" s="97" t="s">
        <v>5</v>
      </c>
      <c r="B12" s="20"/>
      <c r="C12" s="55" t="s">
        <v>54</v>
      </c>
      <c r="D12" s="56" t="s">
        <v>17</v>
      </c>
      <c r="E12" s="56" t="s">
        <v>34</v>
      </c>
      <c r="F12" s="60">
        <v>9</v>
      </c>
      <c r="G12" s="49"/>
      <c r="H12" s="20"/>
      <c r="I12" s="28"/>
      <c r="J12" s="20"/>
      <c r="K12" s="98"/>
      <c r="L12" s="129"/>
      <c r="M12" s="130"/>
      <c r="N12" s="130"/>
      <c r="O12" s="130"/>
      <c r="P12" s="130"/>
      <c r="Q12" s="130"/>
      <c r="R12" s="130"/>
      <c r="S12" s="131"/>
    </row>
    <row r="13" spans="1:19" ht="11.1" customHeight="1" x14ac:dyDescent="0.2">
      <c r="A13" s="97" t="s">
        <v>4</v>
      </c>
      <c r="B13" s="20"/>
      <c r="C13" s="55" t="s">
        <v>55</v>
      </c>
      <c r="D13" s="56" t="s">
        <v>17</v>
      </c>
      <c r="E13" s="58" t="s">
        <v>34</v>
      </c>
      <c r="F13" s="59">
        <v>9</v>
      </c>
      <c r="G13" s="49"/>
      <c r="H13" s="20"/>
      <c r="I13" s="28"/>
      <c r="J13" s="20"/>
      <c r="K13" s="98"/>
      <c r="L13" s="129"/>
      <c r="M13" s="130"/>
      <c r="N13" s="130"/>
      <c r="O13" s="130"/>
      <c r="P13" s="130"/>
      <c r="Q13" s="130"/>
      <c r="R13" s="130"/>
      <c r="S13" s="131"/>
    </row>
    <row r="14" spans="1:19" ht="11.1" customHeight="1" x14ac:dyDescent="0.2">
      <c r="A14" s="97" t="s">
        <v>5</v>
      </c>
      <c r="B14" s="20"/>
      <c r="C14" s="55" t="s">
        <v>56</v>
      </c>
      <c r="D14" s="56" t="s">
        <v>19</v>
      </c>
      <c r="E14" s="56" t="s">
        <v>34</v>
      </c>
      <c r="F14" s="57">
        <v>9</v>
      </c>
      <c r="G14" s="61"/>
      <c r="H14" s="20"/>
      <c r="I14" s="29"/>
      <c r="J14" s="20"/>
      <c r="K14" s="98"/>
      <c r="L14" s="129"/>
      <c r="M14" s="130"/>
      <c r="N14" s="130"/>
      <c r="O14" s="130"/>
      <c r="P14" s="130"/>
      <c r="Q14" s="130"/>
      <c r="R14" s="130"/>
      <c r="S14" s="131"/>
    </row>
    <row r="15" spans="1:19" ht="11.1" customHeight="1" thickBot="1" x14ac:dyDescent="0.25">
      <c r="A15" s="97" t="s">
        <v>5</v>
      </c>
      <c r="B15" s="20"/>
      <c r="C15" s="62" t="s">
        <v>57</v>
      </c>
      <c r="D15" s="63" t="s">
        <v>17</v>
      </c>
      <c r="E15" s="63" t="s">
        <v>34</v>
      </c>
      <c r="F15" s="64">
        <v>9</v>
      </c>
      <c r="G15" s="49"/>
      <c r="H15" s="19"/>
      <c r="I15" s="29"/>
      <c r="J15" s="19"/>
      <c r="K15" s="98"/>
      <c r="L15" s="132"/>
      <c r="M15" s="133"/>
      <c r="N15" s="133"/>
      <c r="O15" s="133"/>
      <c r="P15" s="133"/>
      <c r="Q15" s="133"/>
      <c r="R15" s="133"/>
      <c r="S15" s="134"/>
    </row>
    <row r="16" spans="1:19" ht="11.1" customHeight="1" thickTop="1" x14ac:dyDescent="0.2">
      <c r="A16" s="113"/>
      <c r="B16" s="112"/>
      <c r="C16" s="104" t="s">
        <v>58</v>
      </c>
      <c r="D16" s="105"/>
      <c r="E16" s="105"/>
      <c r="F16" s="106"/>
      <c r="G16" s="49"/>
      <c r="H16" s="37"/>
      <c r="I16" s="37"/>
    </row>
    <row r="17" spans="1:32" ht="11.1" customHeight="1" x14ac:dyDescent="0.2">
      <c r="A17" s="97" t="s">
        <v>4</v>
      </c>
      <c r="B17" s="20"/>
      <c r="C17" s="107" t="s">
        <v>2</v>
      </c>
      <c r="D17" s="28" t="s">
        <v>16</v>
      </c>
      <c r="E17" s="28" t="s">
        <v>34</v>
      </c>
      <c r="F17" s="108">
        <v>6</v>
      </c>
      <c r="G17" s="49"/>
      <c r="H17" s="20"/>
      <c r="I17" s="28"/>
      <c r="J17" s="20"/>
      <c r="K17" s="28"/>
    </row>
    <row r="18" spans="1:32" ht="11.1" customHeight="1" x14ac:dyDescent="0.2">
      <c r="A18" s="97" t="s">
        <v>4</v>
      </c>
      <c r="B18" s="20"/>
      <c r="C18" s="107" t="s">
        <v>59</v>
      </c>
      <c r="D18" s="28" t="s">
        <v>16</v>
      </c>
      <c r="E18" s="28" t="s">
        <v>34</v>
      </c>
      <c r="F18" s="108">
        <v>6</v>
      </c>
      <c r="G18" s="49"/>
      <c r="H18" s="20"/>
      <c r="I18" s="28"/>
      <c r="J18" s="20"/>
      <c r="K18" s="28"/>
    </row>
    <row r="19" spans="1:32" ht="11.1" customHeight="1" x14ac:dyDescent="0.2">
      <c r="A19" s="97" t="s">
        <v>5</v>
      </c>
      <c r="B19" s="20"/>
      <c r="C19" s="107" t="s">
        <v>13</v>
      </c>
      <c r="D19" s="28" t="s">
        <v>17</v>
      </c>
      <c r="E19" s="28" t="s">
        <v>34</v>
      </c>
      <c r="F19" s="108">
        <v>6</v>
      </c>
      <c r="G19" s="49"/>
      <c r="H19" s="20"/>
      <c r="I19" s="28"/>
      <c r="J19" s="20"/>
      <c r="K19" s="28"/>
      <c r="L19" s="49"/>
    </row>
    <row r="20" spans="1:32" ht="11.1" customHeight="1" x14ac:dyDescent="0.2">
      <c r="A20" s="97" t="s">
        <v>5</v>
      </c>
      <c r="B20" s="20"/>
      <c r="C20" s="107" t="s">
        <v>81</v>
      </c>
      <c r="D20" s="28" t="s">
        <v>18</v>
      </c>
      <c r="E20" s="28" t="s">
        <v>34</v>
      </c>
      <c r="F20" s="108">
        <v>6</v>
      </c>
      <c r="G20" s="49"/>
      <c r="H20" s="20"/>
      <c r="I20" s="28"/>
      <c r="J20" s="20"/>
      <c r="K20" s="28"/>
      <c r="L20" s="49"/>
    </row>
    <row r="21" spans="1:32" ht="11.1" customHeight="1" x14ac:dyDescent="0.2">
      <c r="A21" s="97" t="s">
        <v>4</v>
      </c>
      <c r="B21" s="20"/>
      <c r="C21" s="107" t="s">
        <v>82</v>
      </c>
      <c r="D21" s="28" t="s">
        <v>18</v>
      </c>
      <c r="E21" s="28" t="s">
        <v>34</v>
      </c>
      <c r="F21" s="108">
        <v>6</v>
      </c>
      <c r="G21" s="49"/>
      <c r="H21" s="20"/>
      <c r="I21" s="28"/>
      <c r="J21" s="20"/>
      <c r="K21" s="28"/>
      <c r="L21" s="49"/>
    </row>
    <row r="22" spans="1:32" ht="11.1" customHeight="1" x14ac:dyDescent="0.2">
      <c r="A22" s="97" t="s">
        <v>4</v>
      </c>
      <c r="B22" s="20"/>
      <c r="C22" s="107" t="s">
        <v>60</v>
      </c>
      <c r="D22" s="28" t="s">
        <v>18</v>
      </c>
      <c r="E22" s="28" t="s">
        <v>34</v>
      </c>
      <c r="F22" s="108">
        <v>6</v>
      </c>
      <c r="G22" s="65"/>
      <c r="H22" s="20"/>
      <c r="I22" s="28"/>
      <c r="J22" s="20"/>
      <c r="K22" s="28"/>
      <c r="L22" s="49"/>
    </row>
    <row r="23" spans="1:32" ht="11.1" customHeight="1" x14ac:dyDescent="0.2">
      <c r="A23" s="97" t="s">
        <v>4</v>
      </c>
      <c r="B23" s="20"/>
      <c r="C23" s="107" t="s">
        <v>61</v>
      </c>
      <c r="D23" s="28" t="s">
        <v>16</v>
      </c>
      <c r="E23" s="28" t="s">
        <v>34</v>
      </c>
      <c r="F23" s="108">
        <v>6</v>
      </c>
      <c r="G23" s="65"/>
      <c r="H23" s="20"/>
      <c r="I23" s="28"/>
      <c r="J23" s="20"/>
      <c r="K23" s="28"/>
      <c r="L23" s="49"/>
    </row>
    <row r="24" spans="1:32" ht="11.1" customHeight="1" x14ac:dyDescent="0.2">
      <c r="A24" s="97" t="s">
        <v>5</v>
      </c>
      <c r="B24" s="20"/>
      <c r="C24" s="107" t="s">
        <v>8</v>
      </c>
      <c r="D24" s="28" t="s">
        <v>19</v>
      </c>
      <c r="E24" s="28" t="s">
        <v>34</v>
      </c>
      <c r="F24" s="108">
        <v>6</v>
      </c>
      <c r="G24" s="65"/>
      <c r="H24" s="20"/>
      <c r="I24" s="28"/>
      <c r="J24" s="20"/>
      <c r="K24" s="28"/>
      <c r="L24" s="49"/>
    </row>
    <row r="25" spans="1:32" ht="11.1" customHeight="1" x14ac:dyDescent="0.2">
      <c r="A25" s="97" t="s">
        <v>4</v>
      </c>
      <c r="B25" s="20"/>
      <c r="C25" s="107" t="s">
        <v>83</v>
      </c>
      <c r="D25" s="28" t="s">
        <v>18</v>
      </c>
      <c r="E25" s="28" t="s">
        <v>34</v>
      </c>
      <c r="F25" s="108">
        <v>6</v>
      </c>
      <c r="G25" s="65"/>
      <c r="H25" s="20"/>
      <c r="I25" s="28"/>
      <c r="J25" s="20"/>
      <c r="K25" s="28"/>
      <c r="L25" s="67"/>
    </row>
    <row r="26" spans="1:32" ht="11.1" customHeight="1" x14ac:dyDescent="0.2">
      <c r="A26" s="97" t="s">
        <v>5</v>
      </c>
      <c r="B26" s="20"/>
      <c r="C26" s="107" t="s">
        <v>62</v>
      </c>
      <c r="D26" s="28" t="s">
        <v>17</v>
      </c>
      <c r="E26" s="28" t="s">
        <v>34</v>
      </c>
      <c r="F26" s="108">
        <v>6</v>
      </c>
      <c r="G26" s="65"/>
      <c r="H26" s="20"/>
      <c r="I26" s="28"/>
      <c r="J26" s="20"/>
      <c r="K26" s="28"/>
      <c r="L26" s="49"/>
    </row>
    <row r="27" spans="1:32" ht="11.1" customHeight="1" thickBot="1" x14ac:dyDescent="0.25">
      <c r="A27" s="97" t="s">
        <v>5</v>
      </c>
      <c r="B27" s="20"/>
      <c r="C27" s="109" t="s">
        <v>63</v>
      </c>
      <c r="D27" s="110" t="s">
        <v>19</v>
      </c>
      <c r="E27" s="110" t="s">
        <v>34</v>
      </c>
      <c r="F27" s="111">
        <v>6</v>
      </c>
      <c r="G27" s="65"/>
      <c r="H27" s="20"/>
      <c r="I27" s="28"/>
      <c r="J27" s="20"/>
      <c r="K27" s="28"/>
      <c r="L27" s="49"/>
    </row>
    <row r="28" spans="1:32" ht="11.1" customHeight="1" thickTop="1" x14ac:dyDescent="0.2">
      <c r="A28" s="113"/>
      <c r="B28" s="112"/>
      <c r="C28" s="51" t="s">
        <v>58</v>
      </c>
      <c r="D28" s="52"/>
      <c r="E28" s="52"/>
      <c r="F28" s="66"/>
      <c r="G28" s="65"/>
      <c r="H28" s="67"/>
      <c r="I28" s="67"/>
      <c r="J28" s="67"/>
      <c r="K28" s="67"/>
      <c r="L28" s="49"/>
    </row>
    <row r="29" spans="1:32" ht="11.1" customHeight="1" x14ac:dyDescent="0.2">
      <c r="A29" s="97" t="s">
        <v>4</v>
      </c>
      <c r="B29" s="20"/>
      <c r="C29" s="55" t="s">
        <v>78</v>
      </c>
      <c r="D29" s="56" t="s">
        <v>79</v>
      </c>
      <c r="E29" s="56" t="s">
        <v>35</v>
      </c>
      <c r="F29" s="57">
        <v>6</v>
      </c>
      <c r="G29" s="65"/>
      <c r="H29" s="28"/>
      <c r="I29" s="20"/>
      <c r="J29" s="20"/>
      <c r="K29" s="28"/>
      <c r="L29" s="49"/>
    </row>
    <row r="30" spans="1:32" ht="11.1" customHeight="1" x14ac:dyDescent="0.2">
      <c r="A30" s="97" t="s">
        <v>4</v>
      </c>
      <c r="B30" s="20"/>
      <c r="C30" s="55" t="s">
        <v>9</v>
      </c>
      <c r="D30" s="56" t="s">
        <v>18</v>
      </c>
      <c r="E30" s="56" t="s">
        <v>35</v>
      </c>
      <c r="F30" s="57">
        <v>6</v>
      </c>
      <c r="G30" s="65"/>
      <c r="H30" s="28"/>
      <c r="I30" s="20"/>
      <c r="J30" s="20"/>
      <c r="K30" s="28"/>
    </row>
    <row r="31" spans="1:32" ht="11.1" customHeight="1" x14ac:dyDescent="0.2">
      <c r="A31" s="97" t="s">
        <v>5</v>
      </c>
      <c r="B31" s="20"/>
      <c r="C31" s="55" t="s">
        <v>64</v>
      </c>
      <c r="D31" s="56" t="s">
        <v>18</v>
      </c>
      <c r="E31" s="56" t="s">
        <v>35</v>
      </c>
      <c r="F31" s="57">
        <v>6</v>
      </c>
      <c r="G31" s="65"/>
      <c r="H31" s="28"/>
      <c r="I31" s="20"/>
      <c r="J31" s="20"/>
      <c r="K31" s="28"/>
    </row>
    <row r="32" spans="1:32" ht="11.1" customHeight="1" x14ac:dyDescent="0.2">
      <c r="A32" s="97" t="s">
        <v>4</v>
      </c>
      <c r="B32" s="20"/>
      <c r="C32" s="55" t="s">
        <v>65</v>
      </c>
      <c r="D32" s="56" t="s">
        <v>66</v>
      </c>
      <c r="E32" s="56" t="s">
        <v>35</v>
      </c>
      <c r="F32" s="57">
        <v>6</v>
      </c>
      <c r="G32" s="65"/>
      <c r="H32" s="28"/>
      <c r="I32" s="20"/>
      <c r="J32" s="20"/>
      <c r="K32" s="28"/>
      <c r="L32" s="71"/>
      <c r="M32" s="72"/>
      <c r="N32" s="71"/>
      <c r="O32" s="71"/>
      <c r="P32" s="71"/>
      <c r="Q32" s="71"/>
      <c r="R32" s="71"/>
      <c r="AE32" s="71"/>
      <c r="AF32" s="71"/>
    </row>
    <row r="33" spans="1:32" s="71" customFormat="1" ht="11.1" customHeight="1" x14ac:dyDescent="0.2">
      <c r="A33" s="97" t="s">
        <v>5</v>
      </c>
      <c r="B33" s="20"/>
      <c r="C33" s="55" t="s">
        <v>67</v>
      </c>
      <c r="D33" s="56" t="s">
        <v>28</v>
      </c>
      <c r="E33" s="58" t="s">
        <v>35</v>
      </c>
      <c r="F33" s="59">
        <v>6</v>
      </c>
      <c r="G33" s="65"/>
      <c r="H33" s="28"/>
      <c r="I33" s="20"/>
      <c r="J33" s="20"/>
      <c r="K33" s="28"/>
      <c r="L33" s="49"/>
      <c r="M33" s="72"/>
    </row>
    <row r="34" spans="1:32" s="71" customFormat="1" ht="11.1" customHeight="1" x14ac:dyDescent="0.2">
      <c r="A34" s="97" t="s">
        <v>4</v>
      </c>
      <c r="B34" s="20"/>
      <c r="C34" s="55" t="s">
        <v>68</v>
      </c>
      <c r="D34" s="56" t="s">
        <v>18</v>
      </c>
      <c r="E34" s="58" t="s">
        <v>35</v>
      </c>
      <c r="F34" s="59">
        <v>6</v>
      </c>
      <c r="G34" s="65"/>
      <c r="H34" s="28"/>
      <c r="I34" s="20"/>
      <c r="J34" s="20"/>
      <c r="K34" s="28"/>
      <c r="L34" s="49"/>
      <c r="M34" s="72"/>
    </row>
    <row r="35" spans="1:32" s="71" customFormat="1" ht="11.1" customHeight="1" x14ac:dyDescent="0.2">
      <c r="A35" s="97" t="s">
        <v>5</v>
      </c>
      <c r="B35" s="20"/>
      <c r="C35" s="55" t="s">
        <v>84</v>
      </c>
      <c r="D35" s="56" t="s">
        <v>18</v>
      </c>
      <c r="E35" s="56" t="s">
        <v>35</v>
      </c>
      <c r="F35" s="57">
        <v>6</v>
      </c>
      <c r="G35" s="49"/>
      <c r="H35" s="28"/>
      <c r="I35" s="20"/>
      <c r="J35" s="20"/>
      <c r="K35" s="28"/>
      <c r="R35" s="37"/>
      <c r="AE35" s="37"/>
      <c r="AF35" s="37"/>
    </row>
    <row r="36" spans="1:32" ht="11.1" customHeight="1" x14ac:dyDescent="0.2">
      <c r="A36" s="97" t="s">
        <v>5</v>
      </c>
      <c r="B36" s="20"/>
      <c r="C36" s="55" t="s">
        <v>85</v>
      </c>
      <c r="D36" s="56" t="s">
        <v>27</v>
      </c>
      <c r="E36" s="68" t="s">
        <v>35</v>
      </c>
      <c r="F36" s="69">
        <v>6</v>
      </c>
      <c r="G36" s="70"/>
      <c r="H36" s="28"/>
      <c r="I36" s="20"/>
      <c r="J36" s="20"/>
      <c r="K36" s="28"/>
    </row>
    <row r="37" spans="1:32" ht="11.1" customHeight="1" x14ac:dyDescent="0.2">
      <c r="A37" s="97" t="s">
        <v>5</v>
      </c>
      <c r="B37" s="20"/>
      <c r="C37" s="55" t="s">
        <v>69</v>
      </c>
      <c r="D37" s="56" t="s">
        <v>28</v>
      </c>
      <c r="E37" s="56" t="s">
        <v>35</v>
      </c>
      <c r="F37" s="57">
        <v>6</v>
      </c>
      <c r="G37" s="70"/>
      <c r="H37" s="28"/>
      <c r="I37" s="20"/>
      <c r="J37" s="20"/>
      <c r="K37" s="28"/>
    </row>
    <row r="38" spans="1:32" ht="11.1" customHeight="1" thickBot="1" x14ac:dyDescent="0.25">
      <c r="A38" s="97" t="s">
        <v>5</v>
      </c>
      <c r="B38" s="20"/>
      <c r="C38" s="62" t="s">
        <v>70</v>
      </c>
      <c r="D38" s="63" t="s">
        <v>18</v>
      </c>
      <c r="E38" s="63" t="s">
        <v>35</v>
      </c>
      <c r="F38" s="64">
        <v>6</v>
      </c>
      <c r="G38" s="70"/>
      <c r="H38" s="28"/>
      <c r="I38" s="20"/>
      <c r="J38" s="20"/>
      <c r="K38" s="28"/>
    </row>
    <row r="39" spans="1:32" ht="11.1" customHeight="1" thickTop="1" thickBot="1" x14ac:dyDescent="0.25">
      <c r="A39" s="97" t="s">
        <v>49</v>
      </c>
      <c r="B39" s="20"/>
      <c r="C39" s="109" t="s">
        <v>71</v>
      </c>
      <c r="D39" s="110"/>
      <c r="E39" s="110"/>
      <c r="F39" s="95">
        <v>18</v>
      </c>
      <c r="G39" s="70"/>
      <c r="H39" s="28"/>
      <c r="I39" s="28"/>
      <c r="J39" s="20"/>
      <c r="K39" s="28"/>
      <c r="L39" s="160" t="s">
        <v>72</v>
      </c>
      <c r="M39" s="161"/>
      <c r="N39" s="161"/>
      <c r="O39" s="161"/>
      <c r="P39" s="161"/>
      <c r="Q39" s="161"/>
    </row>
    <row r="40" spans="1:32" ht="11.1" customHeight="1" thickTop="1" thickBot="1" x14ac:dyDescent="0.25">
      <c r="A40" s="97" t="s">
        <v>49</v>
      </c>
      <c r="B40" s="20"/>
      <c r="C40" s="62" t="s">
        <v>47</v>
      </c>
      <c r="D40" s="63"/>
      <c r="E40" s="63"/>
      <c r="F40" s="95">
        <v>3</v>
      </c>
      <c r="G40" s="70"/>
      <c r="H40" s="28"/>
      <c r="I40" s="28"/>
      <c r="J40" s="28"/>
      <c r="K40" s="20"/>
      <c r="L40" s="160"/>
      <c r="M40" s="161"/>
      <c r="N40" s="161"/>
      <c r="O40" s="161"/>
      <c r="P40" s="161"/>
      <c r="Q40" s="161"/>
    </row>
    <row r="41" spans="1:32" ht="11.1" customHeight="1" thickTop="1" x14ac:dyDescent="0.2">
      <c r="A41" s="73"/>
      <c r="B41" s="73"/>
      <c r="C41" s="74" t="s">
        <v>14</v>
      </c>
      <c r="D41" s="58"/>
      <c r="E41" s="58"/>
      <c r="F41" s="58">
        <v>3</v>
      </c>
      <c r="G41" s="70"/>
      <c r="H41" s="28"/>
      <c r="I41" s="28"/>
      <c r="J41" s="28"/>
      <c r="K41" s="75">
        <v>3</v>
      </c>
      <c r="L41" s="160"/>
      <c r="M41" s="161"/>
      <c r="N41" s="161"/>
      <c r="O41" s="161"/>
      <c r="P41" s="161"/>
      <c r="Q41" s="161"/>
    </row>
    <row r="42" spans="1:32" ht="11.1" customHeight="1" x14ac:dyDescent="0.2">
      <c r="A42" s="73"/>
      <c r="B42" s="73"/>
      <c r="C42" s="76" t="s">
        <v>20</v>
      </c>
      <c r="D42" s="56"/>
      <c r="E42" s="37"/>
      <c r="F42" s="68">
        <v>21</v>
      </c>
      <c r="G42" s="70"/>
      <c r="H42" s="28"/>
      <c r="I42" s="28"/>
      <c r="J42" s="28"/>
      <c r="K42" s="68">
        <v>21</v>
      </c>
      <c r="L42" s="160"/>
      <c r="M42" s="161"/>
      <c r="N42" s="161"/>
      <c r="O42" s="161"/>
      <c r="P42" s="161"/>
      <c r="Q42" s="161"/>
    </row>
    <row r="43" spans="1:32" ht="11.1" customHeight="1" x14ac:dyDescent="0.2">
      <c r="A43" s="73"/>
      <c r="B43" s="73"/>
      <c r="C43" s="77" t="s">
        <v>42</v>
      </c>
      <c r="D43" s="78"/>
      <c r="E43" s="56"/>
      <c r="F43" s="79"/>
      <c r="G43" s="70"/>
      <c r="H43" s="56">
        <f>'attività estero'!E63</f>
        <v>0</v>
      </c>
      <c r="I43" s="56">
        <f>'attività estero'!F63</f>
        <v>0</v>
      </c>
      <c r="J43" s="56">
        <f>'attività estero'!G63</f>
        <v>0</v>
      </c>
      <c r="K43" s="56">
        <f>'attività estero'!H63</f>
        <v>0</v>
      </c>
      <c r="L43" s="160"/>
      <c r="M43" s="161"/>
      <c r="N43" s="161"/>
      <c r="O43" s="161"/>
      <c r="P43" s="161"/>
      <c r="Q43" s="161"/>
    </row>
    <row r="44" spans="1:32" ht="11.1" customHeight="1" x14ac:dyDescent="0.2">
      <c r="B44" s="80"/>
      <c r="C44" s="77" t="s">
        <v>21</v>
      </c>
      <c r="D44" s="56"/>
      <c r="E44" s="56"/>
      <c r="F44" s="79"/>
      <c r="G44" s="70"/>
      <c r="H44" s="58"/>
      <c r="I44" s="58"/>
      <c r="J44" s="58"/>
      <c r="K44" s="58"/>
    </row>
    <row r="45" spans="1:32" ht="10.15" customHeight="1" x14ac:dyDescent="0.2">
      <c r="B45" s="84"/>
      <c r="C45" s="77"/>
      <c r="D45" s="56"/>
      <c r="E45" s="56"/>
      <c r="F45" s="79"/>
      <c r="G45" s="70"/>
      <c r="H45" s="81">
        <f>SUMIF(H4:H40,"&lt;&gt;"&amp;"",$F4:$F40)+SUM(H41:H44)</f>
        <v>0</v>
      </c>
      <c r="I45" s="81">
        <f>SUMIF(I4:I40,"&lt;&gt;"&amp;"",$F4:$F40)+SUM(I41:I44)</f>
        <v>0</v>
      </c>
      <c r="J45" s="81">
        <f>SUMIF(J4:J40,"&lt;&gt;"&amp;"",$F4:$F40)+SUM(J41:J44)</f>
        <v>0</v>
      </c>
      <c r="K45" s="81">
        <f>SUMIF(K4:K40,"&lt;&gt;"&amp;"",$F4:$F40)+SUM(K41:K44)</f>
        <v>24</v>
      </c>
      <c r="L45" s="82">
        <f>SUM(H45:K45)</f>
        <v>24</v>
      </c>
      <c r="M45" s="83" t="s">
        <v>24</v>
      </c>
    </row>
    <row r="46" spans="1:32" ht="10.15" customHeight="1" x14ac:dyDescent="0.2">
      <c r="B46" s="80"/>
      <c r="C46" s="79"/>
      <c r="D46" s="79"/>
      <c r="E46" s="79"/>
      <c r="F46" s="79"/>
      <c r="G46" s="70"/>
      <c r="H46" s="56"/>
      <c r="I46" s="56"/>
      <c r="J46" s="56"/>
      <c r="K46" s="56"/>
    </row>
    <row r="47" spans="1:32" ht="10.15" customHeight="1" x14ac:dyDescent="0.2">
      <c r="B47" s="84"/>
      <c r="C47" s="79" t="s">
        <v>25</v>
      </c>
      <c r="D47" s="79"/>
      <c r="E47" s="79"/>
      <c r="F47" s="79"/>
      <c r="G47" s="85"/>
      <c r="H47" s="78">
        <v>45</v>
      </c>
      <c r="I47" s="78">
        <v>12</v>
      </c>
      <c r="J47" s="78">
        <v>18</v>
      </c>
      <c r="K47" s="78">
        <v>24</v>
      </c>
    </row>
    <row r="48" spans="1:32" ht="10.15" customHeight="1" x14ac:dyDescent="0.2">
      <c r="B48" s="37"/>
      <c r="C48" s="79" t="s">
        <v>26</v>
      </c>
      <c r="D48" s="79"/>
      <c r="E48" s="79"/>
      <c r="F48" s="79"/>
      <c r="G48" s="70"/>
      <c r="H48" s="78">
        <v>72</v>
      </c>
      <c r="I48" s="78">
        <v>27</v>
      </c>
      <c r="J48" s="78">
        <v>18</v>
      </c>
      <c r="K48" s="78">
        <v>24</v>
      </c>
    </row>
    <row r="49" spans="1:11" ht="10.15" customHeight="1" x14ac:dyDescent="0.2">
      <c r="B49" s="49"/>
      <c r="C49" s="37"/>
      <c r="D49" s="37"/>
      <c r="E49" s="70"/>
      <c r="F49" s="70"/>
      <c r="G49" s="70"/>
      <c r="H49" s="86"/>
      <c r="I49" s="86"/>
      <c r="J49" s="86"/>
      <c r="K49" s="70"/>
    </row>
    <row r="50" spans="1:11" ht="10.15" customHeight="1" x14ac:dyDescent="0.2">
      <c r="A50" s="88"/>
      <c r="B50" s="89"/>
      <c r="C50" s="70"/>
      <c r="D50" s="70"/>
      <c r="E50" s="70"/>
      <c r="F50" s="70"/>
      <c r="G50" s="49"/>
      <c r="J50" s="49"/>
      <c r="K50" s="70"/>
    </row>
    <row r="51" spans="1:11" ht="10.15" customHeight="1" x14ac:dyDescent="0.2">
      <c r="B51" s="89"/>
      <c r="C51" s="90"/>
      <c r="D51" s="90"/>
      <c r="E51" s="90"/>
      <c r="F51" s="90"/>
      <c r="G51" s="49"/>
      <c r="J51" s="49"/>
      <c r="K51" s="49"/>
    </row>
    <row r="52" spans="1:11" ht="10.15" customHeight="1" x14ac:dyDescent="0.2">
      <c r="A52" s="49"/>
      <c r="B52" s="89"/>
      <c r="C52" s="90"/>
      <c r="D52" s="90"/>
      <c r="E52" s="90"/>
      <c r="F52" s="90"/>
      <c r="G52" s="49"/>
      <c r="J52" s="49"/>
      <c r="K52" s="49"/>
    </row>
    <row r="53" spans="1:11" ht="10.15" customHeight="1" x14ac:dyDescent="0.2">
      <c r="A53" s="83"/>
      <c r="B53" s="91"/>
      <c r="C53" s="90"/>
      <c r="D53" s="90"/>
      <c r="E53" s="90"/>
      <c r="F53" s="90"/>
      <c r="G53" s="49"/>
      <c r="J53" s="49"/>
      <c r="K53" s="49"/>
    </row>
    <row r="54" spans="1:11" ht="10.15" customHeight="1" x14ac:dyDescent="0.2">
      <c r="B54" s="72"/>
      <c r="C54" s="49"/>
      <c r="D54" s="90"/>
      <c r="E54" s="90"/>
      <c r="F54" s="90"/>
      <c r="G54" s="49"/>
      <c r="J54" s="49"/>
      <c r="K54" s="49"/>
    </row>
    <row r="55" spans="1:11" ht="10.15" customHeight="1" x14ac:dyDescent="0.2">
      <c r="B55" s="72"/>
      <c r="C55" s="90"/>
      <c r="D55" s="90"/>
      <c r="E55" s="90"/>
      <c r="F55" s="90"/>
      <c r="G55" s="49"/>
      <c r="H55" s="49"/>
      <c r="I55" s="49"/>
      <c r="J55" s="49"/>
      <c r="K55" s="49"/>
    </row>
    <row r="56" spans="1:11" ht="10.15" customHeight="1" x14ac:dyDescent="0.2">
      <c r="B56" s="72"/>
      <c r="C56" s="88"/>
      <c r="D56" s="37"/>
      <c r="E56" s="37"/>
      <c r="F56" s="90"/>
      <c r="G56" s="49"/>
      <c r="H56" s="49"/>
      <c r="I56" s="91"/>
      <c r="J56" s="49"/>
      <c r="K56" s="49"/>
    </row>
    <row r="57" spans="1:11" ht="10.15" customHeight="1" x14ac:dyDescent="0.2">
      <c r="C57" s="88"/>
      <c r="D57" s="90"/>
      <c r="E57" s="90"/>
      <c r="F57" s="90"/>
      <c r="G57" s="49"/>
      <c r="H57" s="49"/>
      <c r="I57" s="49"/>
      <c r="J57" s="49"/>
      <c r="K57" s="49"/>
    </row>
    <row r="58" spans="1:11" ht="10.15" customHeight="1" x14ac:dyDescent="0.2">
      <c r="C58" s="49"/>
      <c r="D58" s="49"/>
      <c r="E58" s="49"/>
      <c r="F58" s="90"/>
      <c r="H58" s="87"/>
      <c r="I58" s="87"/>
      <c r="J58" s="49"/>
      <c r="K58" s="49"/>
    </row>
    <row r="59" spans="1:11" ht="10.15" customHeight="1" x14ac:dyDescent="0.2">
      <c r="C59" s="37"/>
      <c r="I59" s="92"/>
    </row>
    <row r="60" spans="1:11" ht="10.15" customHeight="1" x14ac:dyDescent="0.2">
      <c r="C60" s="93"/>
      <c r="I60" s="92"/>
    </row>
    <row r="61" spans="1:11" ht="10.15" customHeight="1" x14ac:dyDescent="0.2">
      <c r="I61" s="92"/>
    </row>
    <row r="62" spans="1:11" ht="10.15" customHeight="1" x14ac:dyDescent="0.2">
      <c r="I62" s="92"/>
    </row>
    <row r="63" spans="1:11" ht="10.15" customHeight="1" x14ac:dyDescent="0.2">
      <c r="I63" s="92"/>
    </row>
    <row r="64" spans="1:11" ht="10.15" customHeight="1" x14ac:dyDescent="0.2">
      <c r="I64" s="92"/>
    </row>
    <row r="65" spans="9:9" ht="10.15" customHeight="1" x14ac:dyDescent="0.2">
      <c r="I65" s="92"/>
    </row>
    <row r="66" spans="9:9" ht="10.15" customHeight="1" x14ac:dyDescent="0.2">
      <c r="I66" s="92"/>
    </row>
    <row r="67" spans="9:9" ht="10.15" customHeight="1" x14ac:dyDescent="0.2">
      <c r="I67" s="92"/>
    </row>
    <row r="68" spans="9:9" ht="10.15" customHeight="1" x14ac:dyDescent="0.2">
      <c r="I68" s="92"/>
    </row>
    <row r="69" spans="9:9" ht="10.15" customHeight="1" x14ac:dyDescent="0.2">
      <c r="I69" s="92"/>
    </row>
    <row r="70" spans="9:9" ht="10.15" customHeight="1" x14ac:dyDescent="0.2">
      <c r="I70" s="92"/>
    </row>
    <row r="71" spans="9:9" ht="10.15" customHeight="1" x14ac:dyDescent="0.2">
      <c r="I71" s="92"/>
    </row>
    <row r="72" spans="9:9" ht="10.15" customHeight="1" x14ac:dyDescent="0.2">
      <c r="I72" s="92"/>
    </row>
    <row r="73" spans="9:9" ht="10.15" customHeight="1" x14ac:dyDescent="0.2">
      <c r="I73" s="92"/>
    </row>
    <row r="74" spans="9:9" ht="10.15" customHeight="1" x14ac:dyDescent="0.2">
      <c r="I74" s="92"/>
    </row>
    <row r="75" spans="9:9" ht="10.15" customHeight="1" x14ac:dyDescent="0.2">
      <c r="I75" s="92"/>
    </row>
    <row r="76" spans="9:9" ht="10.15" customHeight="1" x14ac:dyDescent="0.2">
      <c r="I76" s="92"/>
    </row>
    <row r="77" spans="9:9" ht="10.15" customHeight="1" x14ac:dyDescent="0.2">
      <c r="I77" s="92"/>
    </row>
    <row r="78" spans="9:9" ht="10.15" customHeight="1" x14ac:dyDescent="0.2">
      <c r="I78" s="92"/>
    </row>
    <row r="79" spans="9:9" ht="10.15" customHeight="1" x14ac:dyDescent="0.2">
      <c r="I79" s="92"/>
    </row>
    <row r="80" spans="9:9" ht="10.15" customHeight="1" x14ac:dyDescent="0.2">
      <c r="I80" s="92"/>
    </row>
    <row r="81" spans="9:9" ht="10.15" customHeight="1" x14ac:dyDescent="0.2">
      <c r="I81" s="92"/>
    </row>
    <row r="82" spans="9:9" ht="10.15" customHeight="1" x14ac:dyDescent="0.2">
      <c r="I82" s="92"/>
    </row>
    <row r="83" spans="9:9" ht="10.15" customHeight="1" x14ac:dyDescent="0.2">
      <c r="I83" s="92"/>
    </row>
    <row r="84" spans="9:9" ht="10.15" customHeight="1" x14ac:dyDescent="0.2">
      <c r="I84" s="92"/>
    </row>
    <row r="85" spans="9:9" ht="10.15" customHeight="1" x14ac:dyDescent="0.2">
      <c r="I85" s="92"/>
    </row>
    <row r="86" spans="9:9" ht="10.15" customHeight="1" x14ac:dyDescent="0.2">
      <c r="I86" s="92"/>
    </row>
    <row r="87" spans="9:9" ht="10.15" customHeight="1" x14ac:dyDescent="0.2">
      <c r="I87" s="92"/>
    </row>
    <row r="88" spans="9:9" ht="10.15" customHeight="1" x14ac:dyDescent="0.2">
      <c r="I88" s="92"/>
    </row>
    <row r="89" spans="9:9" ht="10.15" customHeight="1" x14ac:dyDescent="0.2">
      <c r="I89" s="92"/>
    </row>
    <row r="90" spans="9:9" ht="10.15" customHeight="1" x14ac:dyDescent="0.2">
      <c r="I90" s="92"/>
    </row>
    <row r="91" spans="9:9" ht="10.15" customHeight="1" x14ac:dyDescent="0.2">
      <c r="I91" s="92"/>
    </row>
    <row r="92" spans="9:9" ht="10.15" customHeight="1" x14ac:dyDescent="0.2">
      <c r="I92" s="92"/>
    </row>
    <row r="93" spans="9:9" ht="10.15" customHeight="1" x14ac:dyDescent="0.2">
      <c r="I93" s="92"/>
    </row>
    <row r="94" spans="9:9" ht="10.15" customHeight="1" x14ac:dyDescent="0.2">
      <c r="I94" s="92"/>
    </row>
    <row r="95" spans="9:9" ht="10.15" customHeight="1" x14ac:dyDescent="0.2">
      <c r="I95" s="92"/>
    </row>
    <row r="96" spans="9:9" ht="10.15" customHeight="1" x14ac:dyDescent="0.2">
      <c r="I96" s="92"/>
    </row>
    <row r="97" spans="9:9" ht="10.15" customHeight="1" x14ac:dyDescent="0.2">
      <c r="I97" s="92"/>
    </row>
    <row r="98" spans="9:9" ht="10.15" customHeight="1" x14ac:dyDescent="0.2">
      <c r="I98" s="92"/>
    </row>
    <row r="99" spans="9:9" ht="10.15" customHeight="1" x14ac:dyDescent="0.2">
      <c r="I99" s="92"/>
    </row>
    <row r="100" spans="9:9" ht="10.15" customHeight="1" x14ac:dyDescent="0.2">
      <c r="I100" s="92"/>
    </row>
    <row r="101" spans="9:9" ht="10.15" customHeight="1" x14ac:dyDescent="0.2">
      <c r="I101" s="92"/>
    </row>
    <row r="102" spans="9:9" ht="10.15" customHeight="1" x14ac:dyDescent="0.2">
      <c r="I102" s="92"/>
    </row>
    <row r="103" spans="9:9" ht="10.15" customHeight="1" x14ac:dyDescent="0.2">
      <c r="I103" s="92"/>
    </row>
    <row r="104" spans="9:9" ht="10.15" customHeight="1" x14ac:dyDescent="0.2">
      <c r="I104" s="92"/>
    </row>
    <row r="105" spans="9:9" ht="10.15" customHeight="1" x14ac:dyDescent="0.2">
      <c r="I105" s="92"/>
    </row>
    <row r="106" spans="9:9" ht="10.15" customHeight="1" x14ac:dyDescent="0.2">
      <c r="I106" s="92"/>
    </row>
    <row r="107" spans="9:9" ht="10.15" customHeight="1" x14ac:dyDescent="0.2">
      <c r="I107" s="92"/>
    </row>
    <row r="108" spans="9:9" ht="10.15" customHeight="1" x14ac:dyDescent="0.2">
      <c r="I108" s="92"/>
    </row>
    <row r="109" spans="9:9" ht="10.15" customHeight="1" x14ac:dyDescent="0.2">
      <c r="I109" s="92"/>
    </row>
    <row r="110" spans="9:9" ht="10.15" customHeight="1" x14ac:dyDescent="0.2">
      <c r="I110" s="92"/>
    </row>
    <row r="111" spans="9:9" ht="10.15" customHeight="1" x14ac:dyDescent="0.2">
      <c r="I111" s="92"/>
    </row>
    <row r="112" spans="9:9" ht="10.15" customHeight="1" x14ac:dyDescent="0.2">
      <c r="I112" s="92"/>
    </row>
    <row r="113" spans="9:9" ht="10.15" customHeight="1" x14ac:dyDescent="0.2">
      <c r="I113" s="92"/>
    </row>
    <row r="114" spans="9:9" ht="10.15" customHeight="1" x14ac:dyDescent="0.2">
      <c r="I114" s="92"/>
    </row>
    <row r="115" spans="9:9" ht="10.15" customHeight="1" x14ac:dyDescent="0.2">
      <c r="I115" s="92"/>
    </row>
    <row r="116" spans="9:9" ht="10.15" customHeight="1" x14ac:dyDescent="0.2">
      <c r="I116" s="92"/>
    </row>
    <row r="117" spans="9:9" ht="10.15" customHeight="1" x14ac:dyDescent="0.2">
      <c r="I117" s="92"/>
    </row>
    <row r="118" spans="9:9" ht="10.15" customHeight="1" x14ac:dyDescent="0.2">
      <c r="I118" s="92"/>
    </row>
    <row r="119" spans="9:9" ht="10.15" customHeight="1" x14ac:dyDescent="0.2">
      <c r="I119" s="92"/>
    </row>
    <row r="120" spans="9:9" ht="10.15" customHeight="1" x14ac:dyDescent="0.2">
      <c r="I120" s="92"/>
    </row>
    <row r="121" spans="9:9" ht="10.15" customHeight="1" x14ac:dyDescent="0.2">
      <c r="I121" s="92"/>
    </row>
    <row r="122" spans="9:9" ht="10.15" customHeight="1" x14ac:dyDescent="0.2">
      <c r="I122" s="92"/>
    </row>
    <row r="123" spans="9:9" ht="10.15" customHeight="1" x14ac:dyDescent="0.2">
      <c r="I123" s="92"/>
    </row>
    <row r="124" spans="9:9" ht="10.15" customHeight="1" x14ac:dyDescent="0.2">
      <c r="I124" s="92"/>
    </row>
    <row r="125" spans="9:9" ht="10.15" customHeight="1" x14ac:dyDescent="0.2">
      <c r="I125" s="92"/>
    </row>
    <row r="126" spans="9:9" ht="10.15" customHeight="1" x14ac:dyDescent="0.2">
      <c r="I126" s="92"/>
    </row>
    <row r="127" spans="9:9" ht="10.15" customHeight="1" x14ac:dyDescent="0.2">
      <c r="I127" s="92"/>
    </row>
  </sheetData>
  <sheetProtection algorithmName="SHA-512" hashValue="PkO5Uchj5UWXvGA5XxbAI6Lrsb5Sul/wN98fhCBjM/ri7cSoaL6VETztQVm2LH79CAigYEW6/Szzsq13SyR0uw==" saltValue="YH0r2EiLcPCg6Vrr/NtDHw==" spinCount="100000" sheet="1" objects="1" scenarios="1"/>
  <customSheetViews>
    <customSheetView guid="{0FDB116E-D027-4A68-9C66-EE88C457504D}" scale="160" showPageBreaks="1" showGridLines="0" showRowCol="0">
      <pane ySplit="3" topLeftCell="A18" activePane="bottomLeft" state="frozen"/>
      <selection pane="bottomLeft" activeCell="C27" sqref="C27"/>
      <pageMargins left="0.59055118110236227" right="0.59055118110236227" top="0.39370078740157483" bottom="0.39370078740157483" header="0" footer="0"/>
      <pageSetup paperSize="9" orientation="portrait" r:id="rId1"/>
      <headerFooter alignWithMargins="0"/>
    </customSheetView>
    <customSheetView guid="{CDE4DCBF-19B3-404B-9897-495D3EB93B02}" scale="160" showPageBreaks="1" showGridLines="0" showRowCol="0">
      <selection activeCell="C27" sqref="C27"/>
      <pageMargins left="0.59055118110236227" right="0.59055118110236227" top="0.39370078740157483" bottom="0.39370078740157483" header="0" footer="0"/>
      <pageSetup paperSize="9" orientation="portrait" r:id="rId2"/>
      <headerFooter alignWithMargins="0"/>
    </customSheetView>
  </customSheetViews>
  <mergeCells count="5">
    <mergeCell ref="L39:Q43"/>
    <mergeCell ref="L3:S3"/>
    <mergeCell ref="L4:S9"/>
    <mergeCell ref="A1:B1"/>
    <mergeCell ref="L10:S15"/>
  </mergeCells>
  <phoneticPr fontId="0" type="noConversion"/>
  <pageMargins left="0.59055118110236227" right="0.59055118110236227" top="0.39370078740157483" bottom="0.39370078740157483" header="0" footer="0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P63"/>
  <sheetViews>
    <sheetView windowProtection="1" showGridLines="0" zoomScale="131" zoomScaleNormal="131" zoomScalePageLayoutView="160" workbookViewId="0">
      <pane ySplit="7" topLeftCell="A8" activePane="bottomLeft" state="frozen"/>
      <selection pane="bottomLeft" activeCell="C19" sqref="C19"/>
    </sheetView>
  </sheetViews>
  <sheetFormatPr defaultRowHeight="12.75" x14ac:dyDescent="0.2"/>
  <cols>
    <col min="2" max="2" width="41.28515625" customWidth="1"/>
    <col min="4" max="4" width="3.28515625" customWidth="1"/>
    <col min="5" max="8" width="3.7109375" customWidth="1"/>
    <col min="11" max="11" width="3.5703125" customWidth="1"/>
  </cols>
  <sheetData>
    <row r="1" spans="1:16" x14ac:dyDescent="0.2">
      <c r="A1" s="151" t="s">
        <v>77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16" x14ac:dyDescent="0.2">
      <c r="A2" s="154"/>
      <c r="B2" s="155"/>
      <c r="C2" s="155"/>
      <c r="D2" s="155"/>
      <c r="E2" s="155"/>
      <c r="F2" s="155"/>
      <c r="G2" s="155"/>
      <c r="H2" s="155"/>
      <c r="I2" s="155"/>
      <c r="J2" s="156"/>
    </row>
    <row r="3" spans="1:16" x14ac:dyDescent="0.2">
      <c r="A3" s="154"/>
      <c r="B3" s="155"/>
      <c r="C3" s="155"/>
      <c r="D3" s="155"/>
      <c r="E3" s="155"/>
      <c r="F3" s="155"/>
      <c r="G3" s="155"/>
      <c r="H3" s="155"/>
      <c r="I3" s="155"/>
      <c r="J3" s="156"/>
    </row>
    <row r="4" spans="1:16" x14ac:dyDescent="0.2">
      <c r="A4" s="154"/>
      <c r="B4" s="155"/>
      <c r="C4" s="155"/>
      <c r="D4" s="155"/>
      <c r="E4" s="155"/>
      <c r="F4" s="155"/>
      <c r="G4" s="155"/>
      <c r="H4" s="155"/>
      <c r="I4" s="155"/>
      <c r="J4" s="156"/>
    </row>
    <row r="5" spans="1:16" ht="21" customHeight="1" thickBot="1" x14ac:dyDescent="0.25">
      <c r="A5" s="157"/>
      <c r="B5" s="158"/>
      <c r="C5" s="158"/>
      <c r="D5" s="158"/>
      <c r="E5" s="158"/>
      <c r="F5" s="158"/>
      <c r="G5" s="158"/>
      <c r="H5" s="158"/>
      <c r="I5" s="158"/>
      <c r="J5" s="159"/>
    </row>
    <row r="6" spans="1:16" ht="13.5" customHeight="1" thickBot="1" x14ac:dyDescent="0.25">
      <c r="A6" s="135" t="s">
        <v>10</v>
      </c>
      <c r="B6" s="135"/>
      <c r="C6" s="135"/>
      <c r="D6" s="135"/>
      <c r="E6" s="135"/>
      <c r="F6" s="135"/>
      <c r="G6" s="135"/>
      <c r="H6" s="135"/>
      <c r="I6" s="99" t="s">
        <v>75</v>
      </c>
      <c r="J6" s="100" t="s">
        <v>76</v>
      </c>
      <c r="K6" s="4"/>
    </row>
    <row r="7" spans="1:16" ht="13.5" thickBot="1" x14ac:dyDescent="0.25">
      <c r="A7" s="13" t="s">
        <v>10</v>
      </c>
      <c r="B7" s="14" t="s">
        <v>0</v>
      </c>
      <c r="C7" s="15" t="s">
        <v>1</v>
      </c>
      <c r="D7" s="11"/>
      <c r="E7" s="16" t="s">
        <v>22</v>
      </c>
      <c r="F7" s="14" t="s">
        <v>23</v>
      </c>
      <c r="G7" s="14" t="s">
        <v>11</v>
      </c>
      <c r="H7" s="15" t="s">
        <v>46</v>
      </c>
      <c r="I7" s="2"/>
      <c r="J7" s="2"/>
      <c r="K7" s="2"/>
    </row>
    <row r="8" spans="1:16" ht="13.5" thickBot="1" x14ac:dyDescent="0.25">
      <c r="A8" s="136" t="s">
        <v>29</v>
      </c>
      <c r="B8" s="22"/>
      <c r="C8" s="23"/>
      <c r="D8" s="12"/>
      <c r="E8" s="148"/>
      <c r="F8" s="145"/>
      <c r="G8" s="145"/>
      <c r="H8" s="139"/>
      <c r="I8" s="8">
        <f>SUM(C8:C12)</f>
        <v>0</v>
      </c>
      <c r="J8" s="9">
        <f>SUMIF('attività PD'!$B$4:$B$40,A8,'attività PD'!$F$4:$F$40)</f>
        <v>0</v>
      </c>
      <c r="K8" s="18"/>
    </row>
    <row r="9" spans="1:16" x14ac:dyDescent="0.2">
      <c r="A9" s="137"/>
      <c r="B9" s="24"/>
      <c r="C9" s="25"/>
      <c r="D9" s="12"/>
      <c r="E9" s="149"/>
      <c r="F9" s="146"/>
      <c r="G9" s="146"/>
      <c r="H9" s="140"/>
      <c r="I9" s="7"/>
      <c r="J9" s="5"/>
      <c r="K9" s="5"/>
    </row>
    <row r="10" spans="1:16" x14ac:dyDescent="0.2">
      <c r="A10" s="137"/>
      <c r="B10" s="24"/>
      <c r="C10" s="25"/>
      <c r="D10" s="12"/>
      <c r="E10" s="149"/>
      <c r="F10" s="146"/>
      <c r="G10" s="146"/>
      <c r="H10" s="140"/>
      <c r="I10" s="7"/>
      <c r="J10" s="5"/>
      <c r="K10" s="5"/>
    </row>
    <row r="11" spans="1:16" x14ac:dyDescent="0.2">
      <c r="A11" s="137"/>
      <c r="B11" s="24"/>
      <c r="C11" s="25"/>
      <c r="D11" s="12"/>
      <c r="E11" s="149"/>
      <c r="F11" s="146"/>
      <c r="G11" s="146"/>
      <c r="H11" s="140"/>
      <c r="I11" s="7"/>
      <c r="J11" s="5"/>
      <c r="K11" s="5"/>
      <c r="L11" s="17"/>
      <c r="M11" s="17"/>
      <c r="N11" s="17"/>
      <c r="O11" s="17"/>
      <c r="P11" s="17"/>
    </row>
    <row r="12" spans="1:16" ht="13.5" thickBot="1" x14ac:dyDescent="0.25">
      <c r="A12" s="138"/>
      <c r="B12" s="26"/>
      <c r="C12" s="27"/>
      <c r="D12" s="12"/>
      <c r="E12" s="150"/>
      <c r="F12" s="147"/>
      <c r="G12" s="147"/>
      <c r="H12" s="141"/>
      <c r="I12" s="7"/>
      <c r="J12" s="5"/>
      <c r="K12" s="5"/>
      <c r="L12" s="17"/>
      <c r="M12" s="17"/>
      <c r="N12" s="17"/>
      <c r="O12" s="17"/>
      <c r="P12" s="17"/>
    </row>
    <row r="13" spans="1:16" ht="13.5" thickBot="1" x14ac:dyDescent="0.25">
      <c r="A13" s="136" t="s">
        <v>30</v>
      </c>
      <c r="B13" s="22"/>
      <c r="C13" s="23"/>
      <c r="D13" s="12"/>
      <c r="E13" s="142"/>
      <c r="F13" s="145"/>
      <c r="G13" s="145"/>
      <c r="H13" s="139"/>
      <c r="I13" s="8">
        <f>SUM(C13:C17)</f>
        <v>0</v>
      </c>
      <c r="J13" s="9">
        <f>SUMIF('attività PD'!$B$4:$B$40,A13,'attività PD'!$F$4:$F$40)</f>
        <v>0</v>
      </c>
      <c r="K13" s="18"/>
      <c r="L13" s="17"/>
      <c r="M13" s="17"/>
      <c r="N13" s="17"/>
      <c r="O13" s="17"/>
      <c r="P13" s="17"/>
    </row>
    <row r="14" spans="1:16" x14ac:dyDescent="0.2">
      <c r="A14" s="137"/>
      <c r="B14" s="24"/>
      <c r="C14" s="25"/>
      <c r="D14" s="12"/>
      <c r="E14" s="143"/>
      <c r="F14" s="146"/>
      <c r="G14" s="146"/>
      <c r="H14" s="140"/>
      <c r="I14" s="7"/>
      <c r="J14" s="5"/>
      <c r="K14" s="5"/>
    </row>
    <row r="15" spans="1:16" x14ac:dyDescent="0.2">
      <c r="A15" s="137"/>
      <c r="B15" s="24"/>
      <c r="C15" s="25"/>
      <c r="D15" s="12"/>
      <c r="E15" s="143"/>
      <c r="F15" s="146"/>
      <c r="G15" s="146"/>
      <c r="H15" s="140"/>
      <c r="I15" s="7"/>
      <c r="J15" s="5"/>
      <c r="K15" s="5"/>
    </row>
    <row r="16" spans="1:16" x14ac:dyDescent="0.2">
      <c r="A16" s="137"/>
      <c r="B16" s="24"/>
      <c r="C16" s="25"/>
      <c r="D16" s="12"/>
      <c r="E16" s="143"/>
      <c r="F16" s="146"/>
      <c r="G16" s="146"/>
      <c r="H16" s="140"/>
      <c r="I16" s="7"/>
      <c r="J16" s="5"/>
      <c r="K16" s="5"/>
    </row>
    <row r="17" spans="1:11" ht="13.5" thickBot="1" x14ac:dyDescent="0.25">
      <c r="A17" s="138"/>
      <c r="B17" s="26"/>
      <c r="C17" s="27"/>
      <c r="D17" s="12"/>
      <c r="E17" s="144"/>
      <c r="F17" s="147"/>
      <c r="G17" s="147"/>
      <c r="H17" s="141"/>
      <c r="I17" s="7"/>
      <c r="J17" s="5"/>
      <c r="K17" s="5"/>
    </row>
    <row r="18" spans="1:11" ht="13.5" thickBot="1" x14ac:dyDescent="0.25">
      <c r="A18" s="136" t="s">
        <v>31</v>
      </c>
      <c r="B18" s="22"/>
      <c r="C18" s="23"/>
      <c r="D18" s="12"/>
      <c r="E18" s="142"/>
      <c r="F18" s="145"/>
      <c r="G18" s="145"/>
      <c r="H18" s="139"/>
      <c r="I18" s="8">
        <f>SUM(C18:C22)</f>
        <v>0</v>
      </c>
      <c r="J18" s="9">
        <f>SUMIF('attività PD'!$B$4:$B$40,A18,'attività PD'!$F$4:$F$40)</f>
        <v>0</v>
      </c>
      <c r="K18" s="18"/>
    </row>
    <row r="19" spans="1:11" x14ac:dyDescent="0.2">
      <c r="A19" s="137"/>
      <c r="B19" s="24"/>
      <c r="C19" s="25"/>
      <c r="D19" s="12"/>
      <c r="E19" s="143"/>
      <c r="F19" s="146"/>
      <c r="G19" s="146"/>
      <c r="H19" s="140"/>
      <c r="I19" s="1"/>
      <c r="J19" s="3"/>
      <c r="K19" s="3"/>
    </row>
    <row r="20" spans="1:11" x14ac:dyDescent="0.2">
      <c r="A20" s="137"/>
      <c r="B20" s="24"/>
      <c r="C20" s="25"/>
      <c r="D20" s="12"/>
      <c r="E20" s="143"/>
      <c r="F20" s="146"/>
      <c r="G20" s="146"/>
      <c r="H20" s="140"/>
      <c r="I20" s="1"/>
      <c r="J20" s="3"/>
      <c r="K20" s="3"/>
    </row>
    <row r="21" spans="1:11" x14ac:dyDescent="0.2">
      <c r="A21" s="137"/>
      <c r="B21" s="24"/>
      <c r="C21" s="25"/>
      <c r="D21" s="12"/>
      <c r="E21" s="143"/>
      <c r="F21" s="146"/>
      <c r="G21" s="146"/>
      <c r="H21" s="140"/>
      <c r="I21" s="1"/>
      <c r="J21" s="3"/>
      <c r="K21" s="3"/>
    </row>
    <row r="22" spans="1:11" ht="13.5" thickBot="1" x14ac:dyDescent="0.25">
      <c r="A22" s="138"/>
      <c r="B22" s="26"/>
      <c r="C22" s="27"/>
      <c r="D22" s="12"/>
      <c r="E22" s="144"/>
      <c r="F22" s="147"/>
      <c r="G22" s="147"/>
      <c r="H22" s="141"/>
      <c r="I22" s="1"/>
      <c r="J22" s="3"/>
      <c r="K22" s="3"/>
    </row>
    <row r="23" spans="1:11" ht="13.5" thickBot="1" x14ac:dyDescent="0.25">
      <c r="A23" s="136" t="s">
        <v>32</v>
      </c>
      <c r="B23" s="22"/>
      <c r="C23" s="23"/>
      <c r="D23" s="12"/>
      <c r="E23" s="142"/>
      <c r="F23" s="145"/>
      <c r="G23" s="145"/>
      <c r="H23" s="139"/>
      <c r="I23" s="8">
        <f>SUM(C23:C27)</f>
        <v>0</v>
      </c>
      <c r="J23" s="9">
        <f>SUMIF('attività PD'!$B$4:$B$40,A23,'attività PD'!$F$4:$F$40)</f>
        <v>0</v>
      </c>
      <c r="K23" s="18"/>
    </row>
    <row r="24" spans="1:11" x14ac:dyDescent="0.2">
      <c r="A24" s="137"/>
      <c r="B24" s="24"/>
      <c r="C24" s="25"/>
      <c r="D24" s="12"/>
      <c r="E24" s="143"/>
      <c r="F24" s="146"/>
      <c r="G24" s="146"/>
      <c r="H24" s="140"/>
      <c r="I24" s="1"/>
      <c r="J24" s="3"/>
      <c r="K24" s="3"/>
    </row>
    <row r="25" spans="1:11" x14ac:dyDescent="0.2">
      <c r="A25" s="137"/>
      <c r="B25" s="24"/>
      <c r="C25" s="25"/>
      <c r="D25" s="12"/>
      <c r="E25" s="143"/>
      <c r="F25" s="146"/>
      <c r="G25" s="146"/>
      <c r="H25" s="140"/>
      <c r="I25" s="1"/>
      <c r="J25" s="3"/>
      <c r="K25" s="3"/>
    </row>
    <row r="26" spans="1:11" x14ac:dyDescent="0.2">
      <c r="A26" s="137"/>
      <c r="B26" s="24"/>
      <c r="C26" s="25"/>
      <c r="D26" s="12"/>
      <c r="E26" s="143"/>
      <c r="F26" s="146"/>
      <c r="G26" s="146"/>
      <c r="H26" s="140"/>
      <c r="I26" s="1"/>
      <c r="J26" s="3"/>
      <c r="K26" s="3"/>
    </row>
    <row r="27" spans="1:11" ht="13.5" thickBot="1" x14ac:dyDescent="0.25">
      <c r="A27" s="138"/>
      <c r="B27" s="26"/>
      <c r="C27" s="27"/>
      <c r="D27" s="12"/>
      <c r="E27" s="144"/>
      <c r="F27" s="147"/>
      <c r="G27" s="147"/>
      <c r="H27" s="141"/>
      <c r="I27" s="1"/>
      <c r="J27" s="3"/>
      <c r="K27" s="3"/>
    </row>
    <row r="28" spans="1:11" ht="13.5" thickBot="1" x14ac:dyDescent="0.25">
      <c r="A28" s="136" t="s">
        <v>33</v>
      </c>
      <c r="B28" s="22"/>
      <c r="C28" s="23"/>
      <c r="D28" s="12"/>
      <c r="E28" s="142"/>
      <c r="F28" s="145"/>
      <c r="G28" s="145"/>
      <c r="H28" s="139"/>
      <c r="I28" s="8">
        <f>SUM(C28:C32)</f>
        <v>0</v>
      </c>
      <c r="J28" s="9">
        <f>SUMIF('attività PD'!$B$4:$B$40,A28,'attività PD'!$F$4:$F$40)</f>
        <v>0</v>
      </c>
      <c r="K28" s="18"/>
    </row>
    <row r="29" spans="1:11" x14ac:dyDescent="0.2">
      <c r="A29" s="137"/>
      <c r="B29" s="24"/>
      <c r="C29" s="25"/>
      <c r="D29" s="12"/>
      <c r="E29" s="143"/>
      <c r="F29" s="146"/>
      <c r="G29" s="146"/>
      <c r="H29" s="140"/>
      <c r="I29" s="1"/>
      <c r="J29" s="3"/>
      <c r="K29" s="3"/>
    </row>
    <row r="30" spans="1:11" x14ac:dyDescent="0.2">
      <c r="A30" s="137"/>
      <c r="B30" s="24"/>
      <c r="C30" s="25"/>
      <c r="D30" s="12"/>
      <c r="E30" s="143"/>
      <c r="F30" s="146"/>
      <c r="G30" s="146"/>
      <c r="H30" s="140"/>
      <c r="I30" s="1"/>
      <c r="J30" s="3"/>
      <c r="K30" s="3"/>
    </row>
    <row r="31" spans="1:11" x14ac:dyDescent="0.2">
      <c r="A31" s="137"/>
      <c r="B31" s="24"/>
      <c r="C31" s="25"/>
      <c r="D31" s="12"/>
      <c r="E31" s="143"/>
      <c r="F31" s="146"/>
      <c r="G31" s="146"/>
      <c r="H31" s="140"/>
      <c r="I31" s="1"/>
      <c r="J31" s="3"/>
      <c r="K31" s="3"/>
    </row>
    <row r="32" spans="1:11" ht="13.5" thickBot="1" x14ac:dyDescent="0.25">
      <c r="A32" s="138"/>
      <c r="B32" s="26"/>
      <c r="C32" s="27"/>
      <c r="D32" s="12"/>
      <c r="E32" s="144"/>
      <c r="F32" s="147"/>
      <c r="G32" s="147"/>
      <c r="H32" s="141"/>
      <c r="I32" s="1"/>
      <c r="J32" s="3"/>
      <c r="K32" s="3"/>
    </row>
    <row r="33" spans="1:11" ht="13.5" thickBot="1" x14ac:dyDescent="0.25">
      <c r="A33" s="136" t="s">
        <v>36</v>
      </c>
      <c r="B33" s="22"/>
      <c r="C33" s="23"/>
      <c r="D33" s="12"/>
      <c r="E33" s="142"/>
      <c r="F33" s="145"/>
      <c r="G33" s="145"/>
      <c r="H33" s="139"/>
      <c r="I33" s="8">
        <f>SUM(C33:C37)</f>
        <v>0</v>
      </c>
      <c r="J33" s="9">
        <f>SUMIF('attività PD'!$B$4:$B$40,A33,'attività PD'!$F$4:$F$40)</f>
        <v>0</v>
      </c>
      <c r="K33" s="18"/>
    </row>
    <row r="34" spans="1:11" x14ac:dyDescent="0.2">
      <c r="A34" s="137"/>
      <c r="B34" s="24"/>
      <c r="C34" s="25"/>
      <c r="D34" s="12"/>
      <c r="E34" s="143"/>
      <c r="F34" s="146"/>
      <c r="G34" s="146"/>
      <c r="H34" s="140"/>
      <c r="I34" s="1"/>
      <c r="J34" s="3"/>
      <c r="K34" s="3"/>
    </row>
    <row r="35" spans="1:11" x14ac:dyDescent="0.2">
      <c r="A35" s="137"/>
      <c r="B35" s="24"/>
      <c r="C35" s="25"/>
      <c r="D35" s="12"/>
      <c r="E35" s="143"/>
      <c r="F35" s="146"/>
      <c r="G35" s="146"/>
      <c r="H35" s="140"/>
      <c r="I35" s="6"/>
      <c r="J35" s="3"/>
      <c r="K35" s="3"/>
    </row>
    <row r="36" spans="1:11" x14ac:dyDescent="0.2">
      <c r="A36" s="137"/>
      <c r="B36" s="24"/>
      <c r="C36" s="25"/>
      <c r="D36" s="12"/>
      <c r="E36" s="143"/>
      <c r="F36" s="146"/>
      <c r="G36" s="146"/>
      <c r="H36" s="140"/>
      <c r="I36" s="6"/>
      <c r="J36" s="1"/>
      <c r="K36" s="1"/>
    </row>
    <row r="37" spans="1:11" ht="13.5" thickBot="1" x14ac:dyDescent="0.25">
      <c r="A37" s="138"/>
      <c r="B37" s="26"/>
      <c r="C37" s="27"/>
      <c r="D37" s="12"/>
      <c r="E37" s="144"/>
      <c r="F37" s="147"/>
      <c r="G37" s="147"/>
      <c r="H37" s="141"/>
      <c r="I37" s="1"/>
      <c r="J37" s="3"/>
      <c r="K37" s="3"/>
    </row>
    <row r="38" spans="1:11" ht="13.5" thickBot="1" x14ac:dyDescent="0.25">
      <c r="A38" s="136" t="s">
        <v>37</v>
      </c>
      <c r="B38" s="22"/>
      <c r="C38" s="23"/>
      <c r="D38" s="12"/>
      <c r="E38" s="142"/>
      <c r="F38" s="145"/>
      <c r="G38" s="145"/>
      <c r="H38" s="139"/>
      <c r="I38" s="8">
        <f>SUM(C38:C41)</f>
        <v>0</v>
      </c>
      <c r="J38" s="9">
        <f>SUMIF('attività PD'!$B$4:$B$40,A38,'attività PD'!$F$4:$F$40)</f>
        <v>0</v>
      </c>
      <c r="K38" s="18"/>
    </row>
    <row r="39" spans="1:11" x14ac:dyDescent="0.2">
      <c r="A39" s="137"/>
      <c r="B39" s="24"/>
      <c r="C39" s="25"/>
      <c r="D39" s="12"/>
      <c r="E39" s="143"/>
      <c r="F39" s="146"/>
      <c r="G39" s="146"/>
      <c r="H39" s="140"/>
      <c r="I39" s="1"/>
      <c r="J39" s="3"/>
      <c r="K39" s="3"/>
    </row>
    <row r="40" spans="1:11" x14ac:dyDescent="0.2">
      <c r="A40" s="137"/>
      <c r="B40" s="24"/>
      <c r="C40" s="25"/>
      <c r="D40" s="12"/>
      <c r="E40" s="143"/>
      <c r="F40" s="146"/>
      <c r="G40" s="146"/>
      <c r="H40" s="140"/>
      <c r="I40" s="6"/>
      <c r="J40" s="3"/>
      <c r="K40" s="3"/>
    </row>
    <row r="41" spans="1:11" x14ac:dyDescent="0.2">
      <c r="A41" s="137"/>
      <c r="B41" s="24"/>
      <c r="C41" s="25"/>
      <c r="D41" s="12"/>
      <c r="E41" s="143"/>
      <c r="F41" s="146"/>
      <c r="G41" s="146"/>
      <c r="H41" s="140"/>
      <c r="I41" s="6"/>
      <c r="J41" s="1"/>
      <c r="K41" s="1"/>
    </row>
    <row r="42" spans="1:11" ht="13.5" thickBot="1" x14ac:dyDescent="0.25">
      <c r="A42" s="138"/>
      <c r="B42" s="26"/>
      <c r="C42" s="27"/>
      <c r="D42" s="12"/>
      <c r="E42" s="144"/>
      <c r="F42" s="147"/>
      <c r="G42" s="147"/>
      <c r="H42" s="141"/>
      <c r="I42" s="1"/>
      <c r="J42" s="3"/>
      <c r="K42" s="3"/>
    </row>
    <row r="43" spans="1:11" ht="13.5" thickBot="1" x14ac:dyDescent="0.25">
      <c r="A43" s="136" t="s">
        <v>38</v>
      </c>
      <c r="B43" s="22"/>
      <c r="C43" s="23"/>
      <c r="D43" s="12"/>
      <c r="E43" s="142"/>
      <c r="F43" s="145"/>
      <c r="G43" s="145"/>
      <c r="H43" s="139"/>
      <c r="I43" s="8">
        <f>SUM(C43:C47)</f>
        <v>0</v>
      </c>
      <c r="J43" s="9">
        <f>SUMIF('attività PD'!$B$4:$B$40,A43,'attività PD'!$F$4:$F$40)</f>
        <v>0</v>
      </c>
      <c r="K43" s="18"/>
    </row>
    <row r="44" spans="1:11" x14ac:dyDescent="0.2">
      <c r="A44" s="137"/>
      <c r="B44" s="24"/>
      <c r="C44" s="25"/>
      <c r="D44" s="12"/>
      <c r="E44" s="143"/>
      <c r="F44" s="146"/>
      <c r="G44" s="146"/>
      <c r="H44" s="140"/>
      <c r="I44" s="1"/>
      <c r="J44" s="3"/>
      <c r="K44" s="3"/>
    </row>
    <row r="45" spans="1:11" x14ac:dyDescent="0.2">
      <c r="A45" s="137"/>
      <c r="B45" s="24"/>
      <c r="C45" s="25"/>
      <c r="D45" s="12"/>
      <c r="E45" s="143"/>
      <c r="F45" s="146"/>
      <c r="G45" s="146"/>
      <c r="H45" s="140"/>
      <c r="I45" s="6"/>
      <c r="J45" s="3"/>
      <c r="K45" s="3"/>
    </row>
    <row r="46" spans="1:11" x14ac:dyDescent="0.2">
      <c r="A46" s="137"/>
      <c r="B46" s="24"/>
      <c r="C46" s="25"/>
      <c r="D46" s="12"/>
      <c r="E46" s="143"/>
      <c r="F46" s="146"/>
      <c r="G46" s="146"/>
      <c r="H46" s="140"/>
      <c r="I46" s="6"/>
      <c r="J46" s="1"/>
      <c r="K46" s="1"/>
    </row>
    <row r="47" spans="1:11" ht="13.5" thickBot="1" x14ac:dyDescent="0.25">
      <c r="A47" s="138"/>
      <c r="B47" s="26"/>
      <c r="C47" s="27"/>
      <c r="D47" s="12"/>
      <c r="E47" s="144"/>
      <c r="F47" s="147"/>
      <c r="G47" s="147"/>
      <c r="H47" s="141"/>
      <c r="I47" s="1"/>
      <c r="J47" s="3"/>
      <c r="K47" s="3"/>
    </row>
    <row r="48" spans="1:11" ht="13.5" thickBot="1" x14ac:dyDescent="0.25">
      <c r="A48" s="136" t="s">
        <v>39</v>
      </c>
      <c r="B48" s="22"/>
      <c r="C48" s="23"/>
      <c r="D48" s="12"/>
      <c r="E48" s="142"/>
      <c r="F48" s="145"/>
      <c r="G48" s="145"/>
      <c r="H48" s="139"/>
      <c r="I48" s="8">
        <f>SUM(C48:C51)</f>
        <v>0</v>
      </c>
      <c r="J48" s="9">
        <f>SUMIF('attività PD'!$B$4:$B$40,A48,'attività PD'!$F$4:$F$40)</f>
        <v>0</v>
      </c>
      <c r="K48" s="18"/>
    </row>
    <row r="49" spans="1:11" x14ac:dyDescent="0.2">
      <c r="A49" s="137"/>
      <c r="B49" s="24"/>
      <c r="C49" s="25"/>
      <c r="D49" s="12"/>
      <c r="E49" s="143"/>
      <c r="F49" s="146"/>
      <c r="G49" s="146"/>
      <c r="H49" s="140"/>
      <c r="I49" s="1"/>
      <c r="J49" s="3"/>
      <c r="K49" s="3"/>
    </row>
    <row r="50" spans="1:11" x14ac:dyDescent="0.2">
      <c r="A50" s="137"/>
      <c r="B50" s="24"/>
      <c r="C50" s="25"/>
      <c r="D50" s="12"/>
      <c r="E50" s="143"/>
      <c r="F50" s="146"/>
      <c r="G50" s="146"/>
      <c r="H50" s="140"/>
      <c r="I50" s="6"/>
      <c r="J50" s="3"/>
      <c r="K50" s="3"/>
    </row>
    <row r="51" spans="1:11" x14ac:dyDescent="0.2">
      <c r="A51" s="137"/>
      <c r="B51" s="24"/>
      <c r="C51" s="25"/>
      <c r="D51" s="12"/>
      <c r="E51" s="143"/>
      <c r="F51" s="146"/>
      <c r="G51" s="146"/>
      <c r="H51" s="140"/>
      <c r="I51" s="6"/>
      <c r="J51" s="1"/>
      <c r="K51" s="1"/>
    </row>
    <row r="52" spans="1:11" ht="13.5" thickBot="1" x14ac:dyDescent="0.25">
      <c r="A52" s="138"/>
      <c r="B52" s="26"/>
      <c r="C52" s="27"/>
      <c r="D52" s="12"/>
      <c r="E52" s="144"/>
      <c r="F52" s="147"/>
      <c r="G52" s="147"/>
      <c r="H52" s="141"/>
      <c r="I52" s="1"/>
      <c r="J52" s="3"/>
      <c r="K52" s="3"/>
    </row>
    <row r="53" spans="1:11" ht="13.5" thickBot="1" x14ac:dyDescent="0.25">
      <c r="A53" s="136" t="s">
        <v>40</v>
      </c>
      <c r="B53" s="22"/>
      <c r="C53" s="23"/>
      <c r="D53" s="12"/>
      <c r="E53" s="142"/>
      <c r="F53" s="145"/>
      <c r="G53" s="145"/>
      <c r="H53" s="139"/>
      <c r="I53" s="8">
        <f>SUM(C53:C57)</f>
        <v>0</v>
      </c>
      <c r="J53" s="9">
        <f>SUMIF('attività PD'!$B$4:$B$40,A53,'attività PD'!$F$4:$F$40)</f>
        <v>0</v>
      </c>
      <c r="K53" s="18"/>
    </row>
    <row r="54" spans="1:11" x14ac:dyDescent="0.2">
      <c r="A54" s="137"/>
      <c r="B54" s="24"/>
      <c r="C54" s="25"/>
      <c r="D54" s="12"/>
      <c r="E54" s="143"/>
      <c r="F54" s="146"/>
      <c r="G54" s="146"/>
      <c r="H54" s="140"/>
      <c r="I54" s="1"/>
      <c r="J54" s="3"/>
      <c r="K54" s="3"/>
    </row>
    <row r="55" spans="1:11" x14ac:dyDescent="0.2">
      <c r="A55" s="137"/>
      <c r="B55" s="24"/>
      <c r="C55" s="25"/>
      <c r="D55" s="12"/>
      <c r="E55" s="143"/>
      <c r="F55" s="146"/>
      <c r="G55" s="146"/>
      <c r="H55" s="140"/>
      <c r="I55" s="6"/>
      <c r="J55" s="3"/>
      <c r="K55" s="3"/>
    </row>
    <row r="56" spans="1:11" x14ac:dyDescent="0.2">
      <c r="A56" s="137"/>
      <c r="B56" s="24"/>
      <c r="C56" s="25"/>
      <c r="D56" s="12"/>
      <c r="E56" s="143"/>
      <c r="F56" s="146"/>
      <c r="G56" s="146"/>
      <c r="H56" s="140"/>
      <c r="I56" s="6"/>
      <c r="J56" s="1"/>
      <c r="K56" s="1"/>
    </row>
    <row r="57" spans="1:11" ht="13.5" thickBot="1" x14ac:dyDescent="0.25">
      <c r="A57" s="138"/>
      <c r="B57" s="26"/>
      <c r="C57" s="27"/>
      <c r="D57" s="12"/>
      <c r="E57" s="144"/>
      <c r="F57" s="147"/>
      <c r="G57" s="147"/>
      <c r="H57" s="141"/>
      <c r="I57" s="1"/>
      <c r="J57" s="3"/>
      <c r="K57" s="3"/>
    </row>
    <row r="58" spans="1:11" ht="13.5" thickBot="1" x14ac:dyDescent="0.25">
      <c r="A58" s="136" t="s">
        <v>41</v>
      </c>
      <c r="B58" s="22"/>
      <c r="C58" s="23"/>
      <c r="D58" s="12"/>
      <c r="E58" s="142"/>
      <c r="F58" s="145"/>
      <c r="G58" s="145"/>
      <c r="H58" s="139"/>
      <c r="I58" s="8">
        <f>SUM(C58:C61)</f>
        <v>0</v>
      </c>
      <c r="J58" s="9">
        <f>SUMIF('attività PD'!$B$4:$B$40,A58,'attività PD'!$F$4:$F$40)</f>
        <v>0</v>
      </c>
      <c r="K58" s="18"/>
    </row>
    <row r="59" spans="1:11" x14ac:dyDescent="0.2">
      <c r="A59" s="137"/>
      <c r="B59" s="24"/>
      <c r="C59" s="25"/>
      <c r="D59" s="12"/>
      <c r="E59" s="143"/>
      <c r="F59" s="146"/>
      <c r="G59" s="146"/>
      <c r="H59" s="140"/>
      <c r="I59" s="1"/>
      <c r="J59" s="3"/>
      <c r="K59" s="3"/>
    </row>
    <row r="60" spans="1:11" x14ac:dyDescent="0.2">
      <c r="A60" s="137"/>
      <c r="B60" s="24"/>
      <c r="C60" s="25"/>
      <c r="D60" s="12"/>
      <c r="E60" s="143"/>
      <c r="F60" s="146"/>
      <c r="G60" s="146"/>
      <c r="H60" s="140"/>
      <c r="I60" s="6"/>
      <c r="J60" s="3"/>
      <c r="K60" s="3"/>
    </row>
    <row r="61" spans="1:11" x14ac:dyDescent="0.2">
      <c r="A61" s="137"/>
      <c r="B61" s="24"/>
      <c r="C61" s="25"/>
      <c r="D61" s="12"/>
      <c r="E61" s="143"/>
      <c r="F61" s="146"/>
      <c r="G61" s="146"/>
      <c r="H61" s="140"/>
      <c r="I61" s="6"/>
      <c r="J61" s="1"/>
      <c r="K61" s="1"/>
    </row>
    <row r="62" spans="1:11" ht="13.5" thickBot="1" x14ac:dyDescent="0.25">
      <c r="A62" s="138"/>
      <c r="B62" s="26"/>
      <c r="C62" s="27"/>
      <c r="D62" s="12"/>
      <c r="E62" s="144"/>
      <c r="F62" s="147"/>
      <c r="G62" s="147"/>
      <c r="H62" s="141"/>
      <c r="I62" s="1"/>
      <c r="J62" s="3"/>
      <c r="K62" s="3"/>
    </row>
    <row r="63" spans="1:11" ht="13.5" thickBot="1" x14ac:dyDescent="0.25">
      <c r="E63" s="21">
        <f>SUMIF(E8:E62,"&lt;&gt;"&amp;"",$I8:$I62)</f>
        <v>0</v>
      </c>
      <c r="F63" s="21">
        <f t="shared" ref="F63:H63" si="0">SUMIF(F8:F62,"&lt;&gt;"&amp;"",$I8:$I62)</f>
        <v>0</v>
      </c>
      <c r="G63" s="21">
        <f t="shared" si="0"/>
        <v>0</v>
      </c>
      <c r="H63" s="21">
        <f t="shared" si="0"/>
        <v>0</v>
      </c>
      <c r="I63">
        <f>SUM(I58,I53,I48,I43,I38,I33,I28,I23,I18,I13,I8)</f>
        <v>0</v>
      </c>
      <c r="J63" s="10" t="s">
        <v>43</v>
      </c>
      <c r="K63" s="10"/>
    </row>
  </sheetData>
  <sheetProtection algorithmName="SHA-512" hashValue="SNQKaj3FFJoAb/rF4GafvG3XiEUM9ozLCuOvCYvUd9OXJrkKJ0Yc/0ixyXFNTvkRPQqohtjoSUQmi4NmlXOcNw==" saltValue="8LrZ8Nh37SJwGHVCvSlPFg==" spinCount="100000" sheet="1" objects="1" scenarios="1"/>
  <customSheetViews>
    <customSheetView guid="{0FDB116E-D027-4A68-9C66-EE88C457504D}" scale="130" showPageBreaks="1" showGridLines="0" showRowCol="0">
      <selection sqref="A1:J5"/>
      <pageMargins left="0.75" right="0.75" top="1" bottom="1" header="0.5" footer="0.5"/>
      <pageSetup paperSize="9" orientation="portrait" verticalDpi="0" r:id="rId1"/>
      <headerFooter alignWithMargins="0"/>
    </customSheetView>
    <customSheetView guid="{CDE4DCBF-19B3-404B-9897-495D3EB93B02}" scale="131" showGridLines="0" showRowCol="0">
      <pane ySplit="7" topLeftCell="A8" activePane="bottomLeft" state="frozen"/>
      <selection pane="bottomLeft" activeCell="I11" sqref="I11"/>
      <pageMargins left="0.75" right="0.75" top="1" bottom="1" header="0.5" footer="0.5"/>
      <pageSetup paperSize="9" orientation="portrait" verticalDpi="0" r:id="rId2"/>
      <headerFooter alignWithMargins="0"/>
    </customSheetView>
  </customSheetViews>
  <mergeCells count="57">
    <mergeCell ref="F58:F62"/>
    <mergeCell ref="G58:G62"/>
    <mergeCell ref="H58:H62"/>
    <mergeCell ref="A1:J5"/>
    <mergeCell ref="H38:H42"/>
    <mergeCell ref="E43:E47"/>
    <mergeCell ref="F43:F47"/>
    <mergeCell ref="G43:G47"/>
    <mergeCell ref="H43:H47"/>
    <mergeCell ref="E48:E52"/>
    <mergeCell ref="F48:F52"/>
    <mergeCell ref="G48:G52"/>
    <mergeCell ref="H48:H52"/>
    <mergeCell ref="A38:A42"/>
    <mergeCell ref="A48:A52"/>
    <mergeCell ref="A58:A62"/>
    <mergeCell ref="E58:E62"/>
    <mergeCell ref="H53:H57"/>
    <mergeCell ref="H33:H37"/>
    <mergeCell ref="H18:H22"/>
    <mergeCell ref="E23:E27"/>
    <mergeCell ref="F23:F27"/>
    <mergeCell ref="G23:G27"/>
    <mergeCell ref="H23:H27"/>
    <mergeCell ref="E28:E32"/>
    <mergeCell ref="F28:F32"/>
    <mergeCell ref="G28:G32"/>
    <mergeCell ref="H28:H32"/>
    <mergeCell ref="E38:E42"/>
    <mergeCell ref="F38:F42"/>
    <mergeCell ref="G38:G42"/>
    <mergeCell ref="E53:E57"/>
    <mergeCell ref="A53:A57"/>
    <mergeCell ref="E8:E12"/>
    <mergeCell ref="F8:F12"/>
    <mergeCell ref="G8:G12"/>
    <mergeCell ref="E13:E17"/>
    <mergeCell ref="F13:F17"/>
    <mergeCell ref="G13:G17"/>
    <mergeCell ref="A28:A32"/>
    <mergeCell ref="A33:A37"/>
    <mergeCell ref="A43:A47"/>
    <mergeCell ref="E33:E37"/>
    <mergeCell ref="F33:F37"/>
    <mergeCell ref="G33:G37"/>
    <mergeCell ref="F53:F57"/>
    <mergeCell ref="G53:G57"/>
    <mergeCell ref="A6:H6"/>
    <mergeCell ref="A8:A12"/>
    <mergeCell ref="A13:A17"/>
    <mergeCell ref="A18:A22"/>
    <mergeCell ref="A23:A27"/>
    <mergeCell ref="H8:H12"/>
    <mergeCell ref="H13:H17"/>
    <mergeCell ref="E18:E22"/>
    <mergeCell ref="F18:F22"/>
    <mergeCell ref="G18:G22"/>
  </mergeCells>
  <phoneticPr fontId="0" type="noConversion"/>
  <conditionalFormatting sqref="I8:J62">
    <cfRule type="expression" dxfId="0" priority="1" stopIfTrue="1">
      <formula>I8&gt;J8</formula>
    </cfRule>
  </conditionalFormatting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 PD</vt:lpstr>
      <vt:lpstr>attività estero</vt:lpstr>
    </vt:vector>
  </TitlesOfParts>
  <Company>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caldon</dc:creator>
  <cp:lastModifiedBy>Administrator</cp:lastModifiedBy>
  <cp:lastPrinted>2015-07-01T12:55:54Z</cp:lastPrinted>
  <dcterms:created xsi:type="dcterms:W3CDTF">2003-02-24T11:22:01Z</dcterms:created>
  <dcterms:modified xsi:type="dcterms:W3CDTF">2021-11-25T09:52:21Z</dcterms:modified>
</cp:coreProperties>
</file>