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arla\Documents\didattica\A20-21\OttStoc_20-21\lezioni mie\L5-L6-SimExcel\"/>
    </mc:Choice>
  </mc:AlternateContent>
  <xr:revisionPtr revIDLastSave="0" documentId="13_ncr:1_{985B0009-BFD9-4DEF-B822-4ABF40F27C7D}" xr6:coauthVersionLast="46" xr6:coauthVersionMax="46" xr10:uidLastSave="{00000000-0000-0000-0000-000000000000}"/>
  <bookViews>
    <workbookView xWindow="100" yWindow="160" windowWidth="14720" windowHeight="13010" firstSheet="1" activeTab="3" xr2:uid="{00000000-000D-0000-FFFF-FFFF00000000}"/>
  </bookViews>
  <sheets>
    <sheet name="Manuale-vuoto" sheetId="4" r:id="rId1"/>
    <sheet name="Excel-vuoto" sheetId="3" r:id="rId2"/>
    <sheet name="Manuale-completo" sheetId="1" r:id="rId3"/>
    <sheet name="Excel-completo" sheetId="2" r:id="rId4"/>
  </sheets>
  <calcPr calcId="181029"/>
</workbook>
</file>

<file path=xl/calcChain.xml><?xml version="1.0" encoding="utf-8"?>
<calcChain xmlns="http://schemas.openxmlformats.org/spreadsheetml/2006/main">
  <c r="C22" i="3" l="1"/>
  <c r="C23" i="3"/>
  <c r="C24" i="3" s="1"/>
  <c r="C25" i="3" s="1"/>
  <c r="C13" i="3"/>
  <c r="C14" i="3" s="1"/>
  <c r="C15" i="3" s="1"/>
  <c r="C16" i="3" s="1"/>
  <c r="C4" i="3"/>
  <c r="C5" i="3"/>
  <c r="C6" i="3" s="1"/>
  <c r="C7" i="3" s="1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22" i="4"/>
  <c r="C23" i="4" s="1"/>
  <c r="C24" i="4" s="1"/>
  <c r="C25" i="4" s="1"/>
  <c r="C13" i="4"/>
  <c r="C14" i="4"/>
  <c r="C15" i="4" s="1"/>
  <c r="C16" i="4" s="1"/>
  <c r="C4" i="4"/>
  <c r="C5" i="4" s="1"/>
  <c r="C6" i="4" s="1"/>
  <c r="C7" i="4" s="1"/>
  <c r="C31" i="1"/>
  <c r="H30" i="1"/>
  <c r="M30" i="1" s="1"/>
  <c r="G30" i="1"/>
  <c r="C4" i="2"/>
  <c r="C5" i="2" s="1"/>
  <c r="C6" i="2" s="1"/>
  <c r="C7" i="2" s="1"/>
  <c r="C13" i="2"/>
  <c r="C14" i="2"/>
  <c r="C15" i="2"/>
  <c r="C16" i="2" s="1"/>
  <c r="C22" i="2"/>
  <c r="C23" i="2" s="1"/>
  <c r="C24" i="2" s="1"/>
  <c r="C25" i="2" s="1"/>
  <c r="E30" i="2"/>
  <c r="G30" i="2" s="1"/>
  <c r="B31" i="2"/>
  <c r="E31" i="2"/>
  <c r="B32" i="2"/>
  <c r="C32" i="2" s="1"/>
  <c r="E32" i="2"/>
  <c r="B33" i="2"/>
  <c r="C33" i="2" s="1"/>
  <c r="E33" i="2"/>
  <c r="B34" i="2"/>
  <c r="C34" i="2" s="1"/>
  <c r="E34" i="2"/>
  <c r="B35" i="2"/>
  <c r="C35" i="2" s="1"/>
  <c r="E35" i="2"/>
  <c r="B36" i="2"/>
  <c r="C36" i="2" s="1"/>
  <c r="E36" i="2"/>
  <c r="B37" i="2"/>
  <c r="C37" i="2" s="1"/>
  <c r="E37" i="2"/>
  <c r="B38" i="2"/>
  <c r="C38" i="2" s="1"/>
  <c r="E38" i="2"/>
  <c r="B39" i="2"/>
  <c r="C39" i="2" s="1"/>
  <c r="E39" i="2"/>
  <c r="B40" i="2"/>
  <c r="C40" i="2" s="1"/>
  <c r="E40" i="2"/>
  <c r="B41" i="2"/>
  <c r="C41" i="2" s="1"/>
  <c r="E41" i="2"/>
  <c r="B42" i="2"/>
  <c r="C42" i="2" s="1"/>
  <c r="E42" i="2"/>
  <c r="B43" i="2"/>
  <c r="C43" i="2" s="1"/>
  <c r="E43" i="2"/>
  <c r="B44" i="2"/>
  <c r="C44" i="2" s="1"/>
  <c r="E44" i="2"/>
  <c r="B45" i="2"/>
  <c r="C45" i="2" s="1"/>
  <c r="E45" i="2"/>
  <c r="B46" i="2"/>
  <c r="C46" i="2" s="1"/>
  <c r="E46" i="2"/>
  <c r="B47" i="2"/>
  <c r="C47" i="2" s="1"/>
  <c r="E47" i="2"/>
  <c r="B48" i="2"/>
  <c r="C48" i="2" s="1"/>
  <c r="E48" i="2"/>
  <c r="B49" i="2"/>
  <c r="C49" i="2" s="1"/>
  <c r="E49" i="2"/>
  <c r="B50" i="2"/>
  <c r="C50" i="2" s="1"/>
  <c r="E50" i="2"/>
  <c r="B51" i="2"/>
  <c r="C51" i="2" s="1"/>
  <c r="E51" i="2"/>
  <c r="B52" i="2"/>
  <c r="C52" i="2" s="1"/>
  <c r="E52" i="2"/>
  <c r="B53" i="2"/>
  <c r="C53" i="2" s="1"/>
  <c r="E53" i="2"/>
  <c r="B54" i="2"/>
  <c r="C54" i="2" s="1"/>
  <c r="E54" i="2"/>
  <c r="B55" i="2"/>
  <c r="C55" i="2" s="1"/>
  <c r="E55" i="2"/>
  <c r="C4" i="1"/>
  <c r="C5" i="1"/>
  <c r="C6" i="1" s="1"/>
  <c r="C7" i="1" s="1"/>
  <c r="C13" i="1"/>
  <c r="C14" i="1" s="1"/>
  <c r="C15" i="1" s="1"/>
  <c r="C16" i="1" s="1"/>
  <c r="C22" i="1"/>
  <c r="C23" i="1"/>
  <c r="C24" i="1" s="1"/>
  <c r="C25" i="1" s="1"/>
  <c r="D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I31" i="1" l="1"/>
  <c r="F31" i="1"/>
  <c r="L31" i="1" s="1"/>
  <c r="D32" i="1"/>
  <c r="C31" i="2"/>
  <c r="D31" i="2" s="1"/>
  <c r="D32" i="2" s="1"/>
  <c r="H30" i="2"/>
  <c r="M30" i="2" s="1"/>
  <c r="I31" i="2" l="1"/>
  <c r="F31" i="2"/>
  <c r="G31" i="2" s="1"/>
  <c r="D33" i="1"/>
  <c r="J31" i="1"/>
  <c r="K31" i="1" s="1"/>
  <c r="N31" i="1" s="1"/>
  <c r="H31" i="1"/>
  <c r="M31" i="1" s="1"/>
  <c r="G31" i="1"/>
  <c r="D33" i="2"/>
  <c r="D34" i="1" l="1"/>
  <c r="I32" i="1"/>
  <c r="F32" i="1"/>
  <c r="H31" i="2"/>
  <c r="M31" i="2" s="1"/>
  <c r="L31" i="2"/>
  <c r="J31" i="2"/>
  <c r="K31" i="2" s="1"/>
  <c r="N31" i="2" s="1"/>
  <c r="D34" i="2"/>
  <c r="K32" i="1" l="1"/>
  <c r="N32" i="1" s="1"/>
  <c r="J32" i="1"/>
  <c r="D35" i="1"/>
  <c r="G32" i="1"/>
  <c r="H32" i="1" s="1"/>
  <c r="M32" i="1" s="1"/>
  <c r="L32" i="1"/>
  <c r="D35" i="2"/>
  <c r="D36" i="2" s="1"/>
  <c r="F32" i="2"/>
  <c r="I32" i="2"/>
  <c r="L32" i="2" l="1"/>
  <c r="I33" i="1"/>
  <c r="F33" i="1"/>
  <c r="D36" i="1"/>
  <c r="J32" i="2"/>
  <c r="K32" i="2" s="1"/>
  <c r="N32" i="2" s="1"/>
  <c r="G32" i="2"/>
  <c r="D37" i="1" l="1"/>
  <c r="J33" i="1"/>
  <c r="K33" i="1"/>
  <c r="N33" i="1" s="1"/>
  <c r="G33" i="1"/>
  <c r="H33" i="1" s="1"/>
  <c r="M33" i="1" s="1"/>
  <c r="L33" i="1"/>
  <c r="D37" i="2"/>
  <c r="H32" i="2"/>
  <c r="M32" i="2" s="1"/>
  <c r="F34" i="1" l="1"/>
  <c r="I34" i="1"/>
  <c r="D38" i="1"/>
  <c r="F33" i="2"/>
  <c r="I33" i="2"/>
  <c r="D38" i="2"/>
  <c r="D39" i="1" l="1"/>
  <c r="J34" i="1"/>
  <c r="K34" i="1" s="1"/>
  <c r="N34" i="1" s="1"/>
  <c r="G34" i="1"/>
  <c r="H34" i="1"/>
  <c r="M34" i="1" s="1"/>
  <c r="L34" i="1"/>
  <c r="D39" i="2"/>
  <c r="J33" i="2"/>
  <c r="K33" i="2" s="1"/>
  <c r="N33" i="2" s="1"/>
  <c r="G33" i="2"/>
  <c r="H33" i="2" s="1"/>
  <c r="M33" i="2" s="1"/>
  <c r="L33" i="2"/>
  <c r="I35" i="1" l="1"/>
  <c r="F35" i="1"/>
  <c r="D40" i="1"/>
  <c r="F34" i="2"/>
  <c r="I34" i="2"/>
  <c r="D40" i="2"/>
  <c r="J35" i="1" l="1"/>
  <c r="K35" i="1"/>
  <c r="N35" i="1" s="1"/>
  <c r="D41" i="1"/>
  <c r="G35" i="1"/>
  <c r="H35" i="1" s="1"/>
  <c r="M35" i="1" s="1"/>
  <c r="L35" i="1"/>
  <c r="D41" i="2"/>
  <c r="G34" i="2"/>
  <c r="H34" i="2" s="1"/>
  <c r="M34" i="2" s="1"/>
  <c r="L34" i="2"/>
  <c r="J34" i="2"/>
  <c r="K34" i="2" s="1"/>
  <c r="N34" i="2" s="1"/>
  <c r="I36" i="1" l="1"/>
  <c r="F36" i="1"/>
  <c r="D42" i="1"/>
  <c r="F35" i="2"/>
  <c r="I35" i="2"/>
  <c r="D42" i="2"/>
  <c r="D43" i="1" l="1"/>
  <c r="G36" i="1"/>
  <c r="H36" i="1" s="1"/>
  <c r="M36" i="1" s="1"/>
  <c r="L36" i="1"/>
  <c r="J36" i="1"/>
  <c r="K36" i="1"/>
  <c r="N36" i="1" s="1"/>
  <c r="D43" i="2"/>
  <c r="J35" i="2"/>
  <c r="K35" i="2" s="1"/>
  <c r="N35" i="2" s="1"/>
  <c r="G35" i="2"/>
  <c r="H35" i="2" s="1"/>
  <c r="M35" i="2" s="1"/>
  <c r="L35" i="2"/>
  <c r="F37" i="1" l="1"/>
  <c r="I37" i="1"/>
  <c r="D44" i="1"/>
  <c r="F36" i="2"/>
  <c r="I36" i="2"/>
  <c r="D44" i="2"/>
  <c r="H37" i="1" l="1"/>
  <c r="M37" i="1" s="1"/>
  <c r="G37" i="1"/>
  <c r="L37" i="1"/>
  <c r="J37" i="1"/>
  <c r="K37" i="1"/>
  <c r="N37" i="1" s="1"/>
  <c r="D45" i="1"/>
  <c r="D45" i="2"/>
  <c r="J36" i="2"/>
  <c r="K36" i="2" s="1"/>
  <c r="N36" i="2" s="1"/>
  <c r="G36" i="2"/>
  <c r="H36" i="2" s="1"/>
  <c r="M36" i="2" s="1"/>
  <c r="L36" i="2"/>
  <c r="D46" i="1" l="1"/>
  <c r="F38" i="1"/>
  <c r="I38" i="1"/>
  <c r="F37" i="2"/>
  <c r="I37" i="2"/>
  <c r="D46" i="2"/>
  <c r="K38" i="1" l="1"/>
  <c r="N38" i="1" s="1"/>
  <c r="J38" i="1"/>
  <c r="H38" i="1"/>
  <c r="M38" i="1" s="1"/>
  <c r="G38" i="1"/>
  <c r="L38" i="1"/>
  <c r="D47" i="1"/>
  <c r="D47" i="2"/>
  <c r="J37" i="2"/>
  <c r="K37" i="2" s="1"/>
  <c r="N37" i="2" s="1"/>
  <c r="G37" i="2"/>
  <c r="H37" i="2" s="1"/>
  <c r="M37" i="2" s="1"/>
  <c r="L37" i="2"/>
  <c r="D48" i="1" l="1"/>
  <c r="I39" i="1"/>
  <c r="F39" i="1"/>
  <c r="F38" i="2"/>
  <c r="I38" i="2"/>
  <c r="D48" i="2"/>
  <c r="G39" i="1" l="1"/>
  <c r="H39" i="1" s="1"/>
  <c r="M39" i="1" s="1"/>
  <c r="L39" i="1"/>
  <c r="J39" i="1"/>
  <c r="K39" i="1"/>
  <c r="N39" i="1" s="1"/>
  <c r="D49" i="1"/>
  <c r="J38" i="2"/>
  <c r="K38" i="2" s="1"/>
  <c r="N38" i="2" s="1"/>
  <c r="D49" i="2"/>
  <c r="G38" i="2"/>
  <c r="H38" i="2" s="1"/>
  <c r="M38" i="2" s="1"/>
  <c r="L38" i="2"/>
  <c r="F40" i="1" l="1"/>
  <c r="I40" i="1"/>
  <c r="D50" i="1"/>
  <c r="D50" i="2"/>
  <c r="F39" i="2"/>
  <c r="I39" i="2"/>
  <c r="G40" i="1" l="1"/>
  <c r="H40" i="1" s="1"/>
  <c r="M40" i="1" s="1"/>
  <c r="L40" i="1"/>
  <c r="D51" i="1"/>
  <c r="J40" i="1"/>
  <c r="K40" i="1"/>
  <c r="N40" i="1" s="1"/>
  <c r="J39" i="2"/>
  <c r="K39" i="2" s="1"/>
  <c r="N39" i="2" s="1"/>
  <c r="G39" i="2"/>
  <c r="H39" i="2" s="1"/>
  <c r="M39" i="2" s="1"/>
  <c r="L39" i="2"/>
  <c r="D51" i="2"/>
  <c r="F41" i="1" l="1"/>
  <c r="I41" i="1"/>
  <c r="D52" i="1"/>
  <c r="F40" i="2"/>
  <c r="I40" i="2"/>
  <c r="D52" i="2"/>
  <c r="J41" i="1" l="1"/>
  <c r="K41" i="1" s="1"/>
  <c r="N41" i="1" s="1"/>
  <c r="D53" i="1"/>
  <c r="G41" i="1"/>
  <c r="H41" i="1"/>
  <c r="M41" i="1" s="1"/>
  <c r="L41" i="1"/>
  <c r="D53" i="2"/>
  <c r="J40" i="2"/>
  <c r="K40" i="2" s="1"/>
  <c r="N40" i="2" s="1"/>
  <c r="G40" i="2"/>
  <c r="H40" i="2" s="1"/>
  <c r="M40" i="2" s="1"/>
  <c r="L40" i="2"/>
  <c r="F42" i="1" l="1"/>
  <c r="I42" i="1"/>
  <c r="D54" i="1"/>
  <c r="I41" i="2"/>
  <c r="F41" i="2"/>
  <c r="D54" i="2"/>
  <c r="K42" i="1" l="1"/>
  <c r="N42" i="1" s="1"/>
  <c r="J42" i="1"/>
  <c r="D55" i="1"/>
  <c r="G42" i="1"/>
  <c r="H42" i="1" s="1"/>
  <c r="M42" i="1" s="1"/>
  <c r="L42" i="1"/>
  <c r="D55" i="2"/>
  <c r="J41" i="2"/>
  <c r="K41" i="2" s="1"/>
  <c r="N41" i="2" s="1"/>
  <c r="G41" i="2"/>
  <c r="H41" i="2" s="1"/>
  <c r="M41" i="2" s="1"/>
  <c r="L41" i="2"/>
  <c r="F43" i="1" l="1"/>
  <c r="I43" i="1"/>
  <c r="I42" i="2"/>
  <c r="F42" i="2"/>
  <c r="J43" i="1" l="1"/>
  <c r="K43" i="1" s="1"/>
  <c r="N43" i="1" s="1"/>
  <c r="H43" i="1"/>
  <c r="M43" i="1" s="1"/>
  <c r="G43" i="1"/>
  <c r="L43" i="1"/>
  <c r="G42" i="2"/>
  <c r="H42" i="2" s="1"/>
  <c r="M42" i="2" s="1"/>
  <c r="L42" i="2"/>
  <c r="J42" i="2"/>
  <c r="K42" i="2" s="1"/>
  <c r="N42" i="2" s="1"/>
  <c r="F44" i="1" l="1"/>
  <c r="I44" i="1"/>
  <c r="I43" i="2"/>
  <c r="F43" i="2"/>
  <c r="J44" i="1" l="1"/>
  <c r="K44" i="1"/>
  <c r="N44" i="1" s="1"/>
  <c r="G44" i="1"/>
  <c r="H44" i="1" s="1"/>
  <c r="M44" i="1" s="1"/>
  <c r="L44" i="1"/>
  <c r="G43" i="2"/>
  <c r="H43" i="2" s="1"/>
  <c r="M43" i="2" s="1"/>
  <c r="L43" i="2"/>
  <c r="J43" i="2"/>
  <c r="K43" i="2" s="1"/>
  <c r="N43" i="2" s="1"/>
  <c r="F45" i="1" l="1"/>
  <c r="I45" i="1"/>
  <c r="I44" i="2"/>
  <c r="F44" i="2"/>
  <c r="G45" i="1" l="1"/>
  <c r="H45" i="1"/>
  <c r="M45" i="1" s="1"/>
  <c r="L45" i="1"/>
  <c r="J45" i="1"/>
  <c r="K45" i="1" s="1"/>
  <c r="N45" i="1" s="1"/>
  <c r="G44" i="2"/>
  <c r="H44" i="2" s="1"/>
  <c r="M44" i="2" s="1"/>
  <c r="L44" i="2"/>
  <c r="J44" i="2"/>
  <c r="K44" i="2" s="1"/>
  <c r="N44" i="2" s="1"/>
  <c r="I46" i="1" l="1"/>
  <c r="F46" i="1"/>
  <c r="I45" i="2"/>
  <c r="F45" i="2"/>
  <c r="G46" i="1" l="1"/>
  <c r="H46" i="1" s="1"/>
  <c r="M46" i="1" s="1"/>
  <c r="L46" i="1"/>
  <c r="K46" i="1"/>
  <c r="N46" i="1" s="1"/>
  <c r="J46" i="1"/>
  <c r="J45" i="2"/>
  <c r="K45" i="2" s="1"/>
  <c r="N45" i="2" s="1"/>
  <c r="G45" i="2"/>
  <c r="H45" i="2" s="1"/>
  <c r="M45" i="2" s="1"/>
  <c r="L45" i="2"/>
  <c r="I47" i="1" l="1"/>
  <c r="F47" i="1"/>
  <c r="F46" i="2"/>
  <c r="I46" i="2"/>
  <c r="J47" i="1" l="1"/>
  <c r="K47" i="1" s="1"/>
  <c r="N47" i="1" s="1"/>
  <c r="G47" i="1"/>
  <c r="H47" i="1"/>
  <c r="M47" i="1" s="1"/>
  <c r="L47" i="1"/>
  <c r="J46" i="2"/>
  <c r="K46" i="2" s="1"/>
  <c r="N46" i="2" s="1"/>
  <c r="G46" i="2"/>
  <c r="H46" i="2" s="1"/>
  <c r="M46" i="2" s="1"/>
  <c r="L46" i="2"/>
  <c r="F48" i="1" l="1"/>
  <c r="I48" i="1"/>
  <c r="I47" i="2"/>
  <c r="F47" i="2"/>
  <c r="J48" i="1" l="1"/>
  <c r="K48" i="1"/>
  <c r="N48" i="1" s="1"/>
  <c r="G48" i="1"/>
  <c r="H48" i="1"/>
  <c r="M48" i="1" s="1"/>
  <c r="L48" i="1"/>
  <c r="G47" i="2"/>
  <c r="H47" i="2" s="1"/>
  <c r="M47" i="2" s="1"/>
  <c r="L47" i="2"/>
  <c r="J47" i="2"/>
  <c r="K47" i="2" s="1"/>
  <c r="N47" i="2" s="1"/>
  <c r="F49" i="1" l="1"/>
  <c r="I49" i="1"/>
  <c r="I48" i="2"/>
  <c r="F48" i="2"/>
  <c r="J49" i="1" l="1"/>
  <c r="K49" i="1"/>
  <c r="N49" i="1" s="1"/>
  <c r="G49" i="1"/>
  <c r="H49" i="1"/>
  <c r="M49" i="1" s="1"/>
  <c r="L49" i="1"/>
  <c r="G48" i="2"/>
  <c r="H48" i="2" s="1"/>
  <c r="M48" i="2" s="1"/>
  <c r="L48" i="2"/>
  <c r="J48" i="2"/>
  <c r="K48" i="2" s="1"/>
  <c r="N48" i="2" s="1"/>
  <c r="I50" i="1" l="1"/>
  <c r="F50" i="1"/>
  <c r="I49" i="2"/>
  <c r="F49" i="2"/>
  <c r="J50" i="1" l="1"/>
  <c r="K50" i="1" s="1"/>
  <c r="N50" i="1" s="1"/>
  <c r="H50" i="1"/>
  <c r="M50" i="1" s="1"/>
  <c r="G50" i="1"/>
  <c r="L50" i="1"/>
  <c r="G49" i="2"/>
  <c r="H49" i="2" s="1"/>
  <c r="M49" i="2" s="1"/>
  <c r="L49" i="2"/>
  <c r="J49" i="2"/>
  <c r="K49" i="2" s="1"/>
  <c r="N49" i="2" s="1"/>
  <c r="F51" i="1" l="1"/>
  <c r="I51" i="1"/>
  <c r="I50" i="2"/>
  <c r="F50" i="2"/>
  <c r="J51" i="1" l="1"/>
  <c r="K51" i="1"/>
  <c r="N51" i="1" s="1"/>
  <c r="G51" i="1"/>
  <c r="H51" i="1" s="1"/>
  <c r="M51" i="1" s="1"/>
  <c r="L51" i="1"/>
  <c r="G50" i="2"/>
  <c r="H50" i="2" s="1"/>
  <c r="M50" i="2" s="1"/>
  <c r="L50" i="2"/>
  <c r="J50" i="2"/>
  <c r="K50" i="2" s="1"/>
  <c r="N50" i="2" s="1"/>
  <c r="F52" i="1" l="1"/>
  <c r="I52" i="1"/>
  <c r="I51" i="2"/>
  <c r="F51" i="2"/>
  <c r="J52" i="1" l="1"/>
  <c r="K52" i="1"/>
  <c r="N52" i="1" s="1"/>
  <c r="G52" i="1"/>
  <c r="H52" i="1"/>
  <c r="M52" i="1" s="1"/>
  <c r="L52" i="1"/>
  <c r="G51" i="2"/>
  <c r="H51" i="2" s="1"/>
  <c r="M51" i="2" s="1"/>
  <c r="L51" i="2"/>
  <c r="J51" i="2"/>
  <c r="K51" i="2" s="1"/>
  <c r="N51" i="2" s="1"/>
  <c r="F53" i="1" l="1"/>
  <c r="I53" i="1"/>
  <c r="I52" i="2"/>
  <c r="F52" i="2"/>
  <c r="J53" i="1" l="1"/>
  <c r="K53" i="1"/>
  <c r="N53" i="1" s="1"/>
  <c r="G53" i="1"/>
  <c r="H53" i="1" s="1"/>
  <c r="M53" i="1" s="1"/>
  <c r="L53" i="1"/>
  <c r="G52" i="2"/>
  <c r="H52" i="2" s="1"/>
  <c r="M52" i="2" s="1"/>
  <c r="L52" i="2"/>
  <c r="J52" i="2"/>
  <c r="K52" i="2" s="1"/>
  <c r="N52" i="2" s="1"/>
  <c r="F54" i="1" l="1"/>
  <c r="I54" i="1"/>
  <c r="I53" i="2"/>
  <c r="F53" i="2"/>
  <c r="J54" i="1" l="1"/>
  <c r="K54" i="1" s="1"/>
  <c r="N54" i="1" s="1"/>
  <c r="H54" i="1"/>
  <c r="M54" i="1" s="1"/>
  <c r="G54" i="1"/>
  <c r="L54" i="1"/>
  <c r="G53" i="2"/>
  <c r="H53" i="2" s="1"/>
  <c r="M53" i="2" s="1"/>
  <c r="L53" i="2"/>
  <c r="J53" i="2"/>
  <c r="K53" i="2" s="1"/>
  <c r="N53" i="2" s="1"/>
  <c r="I55" i="1" l="1"/>
  <c r="F55" i="1"/>
  <c r="I54" i="2"/>
  <c r="F54" i="2"/>
  <c r="G55" i="1" l="1"/>
  <c r="G57" i="1" s="1"/>
  <c r="L55" i="1"/>
  <c r="L57" i="1" s="1"/>
  <c r="L59" i="1" s="1"/>
  <c r="K55" i="1"/>
  <c r="N55" i="1" s="1"/>
  <c r="J55" i="1"/>
  <c r="J57" i="1" s="1"/>
  <c r="G54" i="2"/>
  <c r="H54" i="2" s="1"/>
  <c r="M54" i="2" s="1"/>
  <c r="L54" i="2"/>
  <c r="J54" i="2"/>
  <c r="K54" i="2" s="1"/>
  <c r="N54" i="2" s="1"/>
  <c r="H55" i="1" l="1"/>
  <c r="M55" i="1" s="1"/>
  <c r="G59" i="1" s="1"/>
  <c r="F55" i="2"/>
  <c r="I55" i="2"/>
  <c r="J59" i="1" l="1"/>
  <c r="J55" i="2"/>
  <c r="J57" i="2" s="1"/>
  <c r="G55" i="2"/>
  <c r="G57" i="2" s="1"/>
  <c r="L55" i="2"/>
  <c r="L57" i="2" s="1"/>
  <c r="L59" i="2" s="1"/>
  <c r="K55" i="2" l="1"/>
  <c r="N55" i="2" s="1"/>
  <c r="H55" i="2"/>
  <c r="M55" i="2" s="1"/>
  <c r="G59" i="2" l="1"/>
  <c r="J59" i="2"/>
</calcChain>
</file>

<file path=xl/sharedStrings.xml><?xml version="1.0" encoding="utf-8"?>
<sst xmlns="http://schemas.openxmlformats.org/spreadsheetml/2006/main" count="140" uniqueCount="24">
  <si>
    <t>Customer no.</t>
  </si>
  <si>
    <t>time between arrivals</t>
  </si>
  <si>
    <t>Clock time of arrival</t>
  </si>
  <si>
    <t>Random number (arrivals)</t>
  </si>
  <si>
    <t>Random number (service)</t>
  </si>
  <si>
    <t>Able</t>
  </si>
  <si>
    <t>Baker</t>
  </si>
  <si>
    <t>Time in queue</t>
  </si>
  <si>
    <t>Time service begins</t>
  </si>
  <si>
    <t>Service time</t>
  </si>
  <si>
    <t>Time service ends</t>
  </si>
  <si>
    <t>Interarrival distribution</t>
  </si>
  <si>
    <t>Time</t>
  </si>
  <si>
    <t>Probability</t>
  </si>
  <si>
    <t>Cum. Probability</t>
  </si>
  <si>
    <t>tabella</t>
  </si>
  <si>
    <t>Service distribution of Able</t>
  </si>
  <si>
    <t>Service distribution of Baker</t>
  </si>
  <si>
    <t>-</t>
  </si>
  <si>
    <t>Istante in cui si libera Able</t>
  </si>
  <si>
    <t>Istante in cui si libera Baker</t>
  </si>
  <si>
    <t>Somma</t>
  </si>
  <si>
    <t>Media</t>
  </si>
  <si>
    <t>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</si>
</sst>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2" fontId="0" fillId="2" borderId="1" xfId="0" applyNumberFormat="1" applyFill="1" applyBorder="1"/>
    <xf numFmtId="1" fontId="0" fillId="2" borderId="2" xfId="0" applyNumberFormat="1" applyFill="1" applyBorder="1"/>
    <xf numFmtId="2" fontId="0" fillId="2" borderId="3" xfId="0" applyNumberFormat="1" applyFill="1" applyBorder="1"/>
    <xf numFmtId="1" fontId="0" fillId="2" borderId="4" xfId="0" applyNumberFormat="1" applyFill="1" applyBorder="1"/>
    <xf numFmtId="2" fontId="0" fillId="2" borderId="5" xfId="0" applyNumberFormat="1" applyFill="1" applyBorder="1"/>
    <xf numFmtId="1" fontId="0" fillId="2" borderId="6" xfId="0" applyNumberFormat="1" applyFill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9"/>
  <sheetViews>
    <sheetView topLeftCell="A21" workbookViewId="0">
      <selection activeCell="G53" sqref="G53"/>
    </sheetView>
  </sheetViews>
  <sheetFormatPr defaultRowHeight="12.5" x14ac:dyDescent="0.25"/>
  <cols>
    <col min="1" max="1" width="10" customWidth="1"/>
    <col min="2" max="2" width="10.453125" customWidth="1"/>
    <col min="3" max="3" width="9.7265625" customWidth="1"/>
  </cols>
  <sheetData>
    <row r="2" spans="1:6" ht="13" x14ac:dyDescent="0.3">
      <c r="A2" s="19" t="s">
        <v>11</v>
      </c>
      <c r="B2" s="19"/>
      <c r="C2" s="19"/>
    </row>
    <row r="3" spans="1:6" s="1" customFormat="1" ht="25.5" thickBot="1" x14ac:dyDescent="0.3">
      <c r="A3" s="1" t="s">
        <v>12</v>
      </c>
      <c r="B3" s="1" t="s">
        <v>13</v>
      </c>
      <c r="C3" s="1" t="s">
        <v>14</v>
      </c>
      <c r="E3" s="20" t="s">
        <v>15</v>
      </c>
      <c r="F3" s="20"/>
    </row>
    <row r="4" spans="1:6" ht="13" thickTop="1" x14ac:dyDescent="0.25">
      <c r="A4">
        <v>1</v>
      </c>
      <c r="B4" s="2">
        <v>0.25</v>
      </c>
      <c r="C4" s="2">
        <f>B4</f>
        <v>0.25</v>
      </c>
      <c r="E4" s="5">
        <v>0</v>
      </c>
      <c r="F4" s="6">
        <v>1</v>
      </c>
    </row>
    <row r="5" spans="1:6" x14ac:dyDescent="0.25">
      <c r="A5">
        <v>2</v>
      </c>
      <c r="B5" s="2">
        <v>0.4</v>
      </c>
      <c r="C5" s="2">
        <f>C4+B5</f>
        <v>0.65</v>
      </c>
      <c r="E5" s="7">
        <v>0.25</v>
      </c>
      <c r="F5" s="8">
        <v>2</v>
      </c>
    </row>
    <row r="6" spans="1:6" x14ac:dyDescent="0.25">
      <c r="A6">
        <v>3</v>
      </c>
      <c r="B6" s="2">
        <v>0.2</v>
      </c>
      <c r="C6" s="2">
        <f>C5+B6</f>
        <v>0.85000000000000009</v>
      </c>
      <c r="E6" s="7">
        <v>0.65</v>
      </c>
      <c r="F6" s="8">
        <v>3</v>
      </c>
    </row>
    <row r="7" spans="1:6" ht="13" thickBot="1" x14ac:dyDescent="0.3">
      <c r="A7">
        <v>4</v>
      </c>
      <c r="B7" s="2">
        <v>0.15</v>
      </c>
      <c r="C7" s="2">
        <f>C6+B7</f>
        <v>1</v>
      </c>
      <c r="E7" s="9">
        <v>0.85</v>
      </c>
      <c r="F7" s="10">
        <v>4</v>
      </c>
    </row>
    <row r="8" spans="1:6" ht="13" thickTop="1" x14ac:dyDescent="0.25"/>
    <row r="10" spans="1:6" ht="13" x14ac:dyDescent="0.3">
      <c r="A10" s="19" t="s">
        <v>16</v>
      </c>
      <c r="B10" s="19"/>
      <c r="C10" s="19"/>
    </row>
    <row r="12" spans="1:6" ht="25.5" thickBot="1" x14ac:dyDescent="0.3">
      <c r="A12" s="1" t="s">
        <v>12</v>
      </c>
      <c r="B12" s="1" t="s">
        <v>13</v>
      </c>
      <c r="C12" s="1" t="s">
        <v>14</v>
      </c>
      <c r="D12" s="1"/>
      <c r="E12" s="20" t="s">
        <v>15</v>
      </c>
      <c r="F12" s="20"/>
    </row>
    <row r="13" spans="1:6" ht="13" thickTop="1" x14ac:dyDescent="0.25">
      <c r="A13">
        <v>2</v>
      </c>
      <c r="B13" s="2">
        <v>0.3</v>
      </c>
      <c r="C13" s="2">
        <f>B13</f>
        <v>0.3</v>
      </c>
      <c r="E13" s="5">
        <v>0</v>
      </c>
      <c r="F13" s="6">
        <v>2</v>
      </c>
    </row>
    <row r="14" spans="1:6" x14ac:dyDescent="0.25">
      <c r="A14">
        <v>3</v>
      </c>
      <c r="B14" s="2">
        <v>0.28000000000000003</v>
      </c>
      <c r="C14" s="2">
        <f>C13+B14</f>
        <v>0.58000000000000007</v>
      </c>
      <c r="E14" s="7">
        <v>0.3</v>
      </c>
      <c r="F14" s="8">
        <v>3</v>
      </c>
    </row>
    <row r="15" spans="1:6" x14ac:dyDescent="0.25">
      <c r="A15">
        <v>4</v>
      </c>
      <c r="B15" s="2">
        <v>0.25</v>
      </c>
      <c r="C15" s="2">
        <f>C14+B15</f>
        <v>0.83000000000000007</v>
      </c>
      <c r="E15" s="7">
        <v>0.57999999999999996</v>
      </c>
      <c r="F15" s="8">
        <v>4</v>
      </c>
    </row>
    <row r="16" spans="1:6" ht="13" thickBot="1" x14ac:dyDescent="0.3">
      <c r="A16">
        <v>5</v>
      </c>
      <c r="B16" s="2">
        <v>0.17</v>
      </c>
      <c r="C16" s="2">
        <f>C15+B16</f>
        <v>1</v>
      </c>
      <c r="E16" s="9">
        <v>0.83</v>
      </c>
      <c r="F16" s="10">
        <v>5</v>
      </c>
    </row>
    <row r="17" spans="1:14" ht="13" thickTop="1" x14ac:dyDescent="0.25"/>
    <row r="19" spans="1:14" ht="13" x14ac:dyDescent="0.3">
      <c r="A19" s="19" t="s">
        <v>17</v>
      </c>
      <c r="B19" s="19"/>
      <c r="C19" s="19"/>
    </row>
    <row r="21" spans="1:14" ht="25.5" thickBot="1" x14ac:dyDescent="0.3">
      <c r="A21" s="1" t="s">
        <v>12</v>
      </c>
      <c r="B21" s="1" t="s">
        <v>13</v>
      </c>
      <c r="C21" s="1" t="s">
        <v>14</v>
      </c>
      <c r="D21" s="1"/>
      <c r="E21" s="20" t="s">
        <v>15</v>
      </c>
      <c r="F21" s="20"/>
    </row>
    <row r="22" spans="1:14" ht="13" thickTop="1" x14ac:dyDescent="0.25">
      <c r="A22">
        <v>3</v>
      </c>
      <c r="B22" s="2">
        <v>0.35</v>
      </c>
      <c r="C22" s="2">
        <f>B22</f>
        <v>0.35</v>
      </c>
      <c r="E22" s="5">
        <v>0</v>
      </c>
      <c r="F22" s="6">
        <v>3</v>
      </c>
    </row>
    <row r="23" spans="1:14" x14ac:dyDescent="0.25">
      <c r="A23">
        <v>4</v>
      </c>
      <c r="B23" s="2">
        <v>0.25</v>
      </c>
      <c r="C23" s="2">
        <f>C22+B23</f>
        <v>0.6</v>
      </c>
      <c r="E23" s="7">
        <v>0.35</v>
      </c>
      <c r="F23" s="8">
        <v>4</v>
      </c>
    </row>
    <row r="24" spans="1:14" x14ac:dyDescent="0.25">
      <c r="A24">
        <v>5</v>
      </c>
      <c r="B24" s="2">
        <v>0.2</v>
      </c>
      <c r="C24" s="2">
        <f>C23+B24</f>
        <v>0.8</v>
      </c>
      <c r="E24" s="7">
        <v>0.6</v>
      </c>
      <c r="F24" s="8">
        <v>5</v>
      </c>
    </row>
    <row r="25" spans="1:14" ht="13" thickBot="1" x14ac:dyDescent="0.3">
      <c r="A25">
        <v>6</v>
      </c>
      <c r="B25" s="2">
        <v>0.2</v>
      </c>
      <c r="C25" s="2">
        <f>C24+B25</f>
        <v>1</v>
      </c>
      <c r="E25" s="9">
        <v>0.8</v>
      </c>
      <c r="F25" s="10">
        <v>6</v>
      </c>
    </row>
    <row r="26" spans="1:14" ht="13" thickTop="1" x14ac:dyDescent="0.25"/>
    <row r="27" spans="1:14" s="3" customFormat="1" ht="13" x14ac:dyDescent="0.3">
      <c r="A27" s="11"/>
      <c r="B27" s="11"/>
      <c r="C27" s="11"/>
      <c r="D27" s="11"/>
      <c r="E27" s="11"/>
      <c r="F27" s="18" t="s">
        <v>5</v>
      </c>
      <c r="G27" s="18"/>
      <c r="H27" s="18"/>
      <c r="I27" s="18" t="s">
        <v>6</v>
      </c>
      <c r="J27" s="18"/>
      <c r="K27" s="18"/>
      <c r="L27" s="11"/>
      <c r="M27" s="11"/>
      <c r="N27" s="11"/>
    </row>
    <row r="28" spans="1:14" s="4" customFormat="1" ht="52" x14ac:dyDescent="0.3">
      <c r="A28" s="12" t="s">
        <v>0</v>
      </c>
      <c r="B28" s="12" t="s">
        <v>3</v>
      </c>
      <c r="C28" s="12" t="s">
        <v>1</v>
      </c>
      <c r="D28" s="12" t="s">
        <v>2</v>
      </c>
      <c r="E28" s="12" t="s">
        <v>4</v>
      </c>
      <c r="F28" s="12" t="s">
        <v>8</v>
      </c>
      <c r="G28" s="12" t="s">
        <v>9</v>
      </c>
      <c r="H28" s="12" t="s">
        <v>10</v>
      </c>
      <c r="I28" s="12" t="s">
        <v>8</v>
      </c>
      <c r="J28" s="12" t="s">
        <v>9</v>
      </c>
      <c r="K28" s="12" t="s">
        <v>10</v>
      </c>
      <c r="L28" s="12" t="s">
        <v>7</v>
      </c>
      <c r="M28" s="12" t="s">
        <v>19</v>
      </c>
      <c r="N28" s="12" t="s">
        <v>20</v>
      </c>
    </row>
    <row r="29" spans="1:1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3">
        <v>1</v>
      </c>
      <c r="B30" s="13" t="s">
        <v>18</v>
      </c>
      <c r="C30" s="13" t="s">
        <v>18</v>
      </c>
      <c r="D30" s="13">
        <v>0</v>
      </c>
      <c r="E30" s="13">
        <v>0.95</v>
      </c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13">
        <v>2</v>
      </c>
      <c r="B31" s="13">
        <v>0.26</v>
      </c>
      <c r="C31" s="13">
        <f>VLOOKUP(B31,$E$4:$F$7,2)</f>
        <v>2</v>
      </c>
      <c r="D31" s="13"/>
      <c r="E31" s="13">
        <v>0.21</v>
      </c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3">
        <v>3</v>
      </c>
      <c r="B32" s="13">
        <v>0.98</v>
      </c>
      <c r="C32" s="13">
        <f>VLOOKUP(B32,$E$4:$F$7,2)</f>
        <v>4</v>
      </c>
      <c r="D32" s="13"/>
      <c r="E32" s="13">
        <v>0.51</v>
      </c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13">
        <v>4</v>
      </c>
      <c r="B33" s="13">
        <v>0.9</v>
      </c>
      <c r="C33" s="13">
        <f>VLOOKUP(B33,$E$4:$F$7,2)</f>
        <v>4</v>
      </c>
      <c r="D33" s="13"/>
      <c r="E33" s="13">
        <v>0.92</v>
      </c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13">
        <v>5</v>
      </c>
      <c r="B34" s="13">
        <v>0.26</v>
      </c>
      <c r="C34" s="13">
        <f t="shared" ref="C34:C55" si="0">VLOOKUP(B34,$E$4:$F$7,2)</f>
        <v>2</v>
      </c>
      <c r="D34" s="13"/>
      <c r="E34" s="13">
        <v>0.89</v>
      </c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3">
        <v>6</v>
      </c>
      <c r="B35" s="13">
        <v>0.42</v>
      </c>
      <c r="C35" s="13">
        <f t="shared" si="0"/>
        <v>2</v>
      </c>
      <c r="D35" s="13"/>
      <c r="E35" s="13">
        <v>0.38</v>
      </c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3">
        <v>7</v>
      </c>
      <c r="B36" s="13">
        <v>0.74</v>
      </c>
      <c r="C36" s="13">
        <f t="shared" si="0"/>
        <v>3</v>
      </c>
      <c r="D36" s="13"/>
      <c r="E36" s="13">
        <v>0.13</v>
      </c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3">
        <v>8</v>
      </c>
      <c r="B37" s="13">
        <v>0.8</v>
      </c>
      <c r="C37" s="13">
        <f t="shared" si="0"/>
        <v>3</v>
      </c>
      <c r="D37" s="13"/>
      <c r="E37" s="13">
        <v>0.61</v>
      </c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3">
        <v>9</v>
      </c>
      <c r="B38" s="13">
        <v>0.68</v>
      </c>
      <c r="C38" s="13">
        <f t="shared" si="0"/>
        <v>3</v>
      </c>
      <c r="D38" s="13"/>
      <c r="E38" s="13">
        <v>0.5</v>
      </c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3">
        <v>10</v>
      </c>
      <c r="B39" s="13">
        <v>0.22</v>
      </c>
      <c r="C39" s="13">
        <f t="shared" si="0"/>
        <v>1</v>
      </c>
      <c r="D39" s="13"/>
      <c r="E39" s="13">
        <v>0.49</v>
      </c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3">
        <v>11</v>
      </c>
      <c r="B40" s="13">
        <v>0.48</v>
      </c>
      <c r="C40" s="13">
        <f t="shared" si="0"/>
        <v>2</v>
      </c>
      <c r="D40" s="13"/>
      <c r="E40" s="13">
        <v>0.39</v>
      </c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13">
        <v>12</v>
      </c>
      <c r="B41" s="13">
        <v>0.34</v>
      </c>
      <c r="C41" s="13">
        <f t="shared" si="0"/>
        <v>2</v>
      </c>
      <c r="D41" s="13"/>
      <c r="E41" s="13">
        <v>0.53</v>
      </c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3">
        <v>13</v>
      </c>
      <c r="B42" s="13">
        <v>0.45</v>
      </c>
      <c r="C42" s="13">
        <f t="shared" si="0"/>
        <v>2</v>
      </c>
      <c r="D42" s="13"/>
      <c r="E42" s="13">
        <v>0.88</v>
      </c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13">
        <v>14</v>
      </c>
      <c r="B43" s="13">
        <v>0.24</v>
      </c>
      <c r="C43" s="13">
        <f t="shared" si="0"/>
        <v>1</v>
      </c>
      <c r="D43" s="13"/>
      <c r="E43" s="13">
        <v>0.01</v>
      </c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A44" s="13">
        <v>15</v>
      </c>
      <c r="B44" s="13">
        <v>0.34</v>
      </c>
      <c r="C44" s="13">
        <f t="shared" si="0"/>
        <v>2</v>
      </c>
      <c r="D44" s="13"/>
      <c r="E44" s="13">
        <v>0.81</v>
      </c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13">
        <v>16</v>
      </c>
      <c r="B45" s="13">
        <v>0.63</v>
      </c>
      <c r="C45" s="13">
        <f t="shared" si="0"/>
        <v>2</v>
      </c>
      <c r="D45" s="13"/>
      <c r="E45" s="13">
        <v>0.53</v>
      </c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3">
        <v>17</v>
      </c>
      <c r="B46" s="13">
        <v>0.38</v>
      </c>
      <c r="C46" s="13">
        <f t="shared" si="0"/>
        <v>2</v>
      </c>
      <c r="D46" s="13"/>
      <c r="E46" s="13">
        <v>0.81</v>
      </c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3">
        <v>18</v>
      </c>
      <c r="B47" s="13">
        <v>0.8</v>
      </c>
      <c r="C47" s="13">
        <f t="shared" si="0"/>
        <v>3</v>
      </c>
      <c r="D47" s="13"/>
      <c r="E47" s="13">
        <v>0.64</v>
      </c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5">
      <c r="A48" s="13">
        <v>19</v>
      </c>
      <c r="B48" s="13">
        <v>0.42</v>
      </c>
      <c r="C48" s="13">
        <f t="shared" si="0"/>
        <v>2</v>
      </c>
      <c r="D48" s="13"/>
      <c r="E48" s="13">
        <v>0.01</v>
      </c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13">
        <v>20</v>
      </c>
      <c r="B49" s="13">
        <v>0.56000000000000005</v>
      </c>
      <c r="C49" s="13">
        <f t="shared" si="0"/>
        <v>2</v>
      </c>
      <c r="D49" s="13"/>
      <c r="E49" s="13">
        <v>0.67</v>
      </c>
      <c r="F49" s="13"/>
      <c r="G49" s="13"/>
      <c r="H49" s="13"/>
      <c r="I49" s="13"/>
      <c r="J49" s="13"/>
      <c r="K49" s="13"/>
      <c r="L49" s="13"/>
      <c r="M49" s="13"/>
      <c r="N49" s="13"/>
    </row>
    <row r="50" spans="1:14" x14ac:dyDescent="0.25">
      <c r="A50" s="13">
        <v>21</v>
      </c>
      <c r="B50" s="13">
        <v>0.89</v>
      </c>
      <c r="C50" s="13">
        <f t="shared" si="0"/>
        <v>4</v>
      </c>
      <c r="D50" s="13"/>
      <c r="E50" s="13">
        <v>0.01</v>
      </c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13">
        <v>22</v>
      </c>
      <c r="B51" s="13">
        <v>0.18</v>
      </c>
      <c r="C51" s="13">
        <f t="shared" si="0"/>
        <v>1</v>
      </c>
      <c r="D51" s="13"/>
      <c r="E51" s="13">
        <v>0.47</v>
      </c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3">
        <v>23</v>
      </c>
      <c r="B52" s="13">
        <v>0.51</v>
      </c>
      <c r="C52" s="13">
        <f t="shared" si="0"/>
        <v>2</v>
      </c>
      <c r="D52" s="13"/>
      <c r="E52" s="13">
        <v>0.75</v>
      </c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3">
        <v>24</v>
      </c>
      <c r="B53" s="13">
        <v>0.71</v>
      </c>
      <c r="C53" s="13">
        <f t="shared" si="0"/>
        <v>3</v>
      </c>
      <c r="D53" s="13"/>
      <c r="E53" s="13">
        <v>0.56999999999999995</v>
      </c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3">
        <v>25</v>
      </c>
      <c r="B54" s="13">
        <v>0.16</v>
      </c>
      <c r="C54" s="13">
        <f t="shared" si="0"/>
        <v>1</v>
      </c>
      <c r="D54" s="13"/>
      <c r="E54" s="13">
        <v>0.87</v>
      </c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3">
        <v>26</v>
      </c>
      <c r="B55" s="13">
        <v>0.92</v>
      </c>
      <c r="C55" s="13">
        <f t="shared" si="0"/>
        <v>4</v>
      </c>
      <c r="D55" s="13"/>
      <c r="E55" s="13">
        <v>0.47</v>
      </c>
      <c r="F55" s="13"/>
      <c r="G55" s="13"/>
      <c r="H55" s="13"/>
      <c r="I55" s="13"/>
      <c r="J55" s="13"/>
      <c r="K55" s="13"/>
      <c r="L55" s="13"/>
      <c r="M55" s="13"/>
      <c r="N55" s="13"/>
    </row>
    <row r="57" spans="1:14" x14ac:dyDescent="0.25">
      <c r="A57" t="s">
        <v>21</v>
      </c>
    </row>
    <row r="59" spans="1:14" x14ac:dyDescent="0.25">
      <c r="A59" t="s">
        <v>22</v>
      </c>
    </row>
  </sheetData>
  <mergeCells count="8">
    <mergeCell ref="F27:H27"/>
    <mergeCell ref="I27:K27"/>
    <mergeCell ref="A2:C2"/>
    <mergeCell ref="E3:F3"/>
    <mergeCell ref="A10:C10"/>
    <mergeCell ref="E12:F12"/>
    <mergeCell ref="A19:C19"/>
    <mergeCell ref="E21:F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0"/>
  <sheetViews>
    <sheetView workbookViewId="0">
      <selection activeCell="D54" sqref="D54"/>
    </sheetView>
  </sheetViews>
  <sheetFormatPr defaultRowHeight="12.5" x14ac:dyDescent="0.25"/>
  <cols>
    <col min="1" max="1" width="10" customWidth="1"/>
    <col min="2" max="2" width="10.453125" customWidth="1"/>
    <col min="3" max="3" width="9.7265625" customWidth="1"/>
    <col min="13" max="13" width="9.6328125" bestFit="1" customWidth="1"/>
  </cols>
  <sheetData>
    <row r="2" spans="1:6" ht="13" x14ac:dyDescent="0.3">
      <c r="A2" s="19" t="s">
        <v>11</v>
      </c>
      <c r="B2" s="19"/>
      <c r="C2" s="19"/>
    </row>
    <row r="3" spans="1:6" s="1" customFormat="1" ht="25.5" thickBot="1" x14ac:dyDescent="0.3">
      <c r="A3" s="1" t="s">
        <v>12</v>
      </c>
      <c r="B3" s="1" t="s">
        <v>13</v>
      </c>
      <c r="C3" s="1" t="s">
        <v>14</v>
      </c>
      <c r="E3" s="20" t="s">
        <v>15</v>
      </c>
      <c r="F3" s="20"/>
    </row>
    <row r="4" spans="1:6" ht="13" thickTop="1" x14ac:dyDescent="0.25">
      <c r="A4">
        <v>1</v>
      </c>
      <c r="B4" s="2">
        <v>0.25</v>
      </c>
      <c r="C4" s="2">
        <f>B4</f>
        <v>0.25</v>
      </c>
      <c r="E4" s="5">
        <v>0</v>
      </c>
      <c r="F4" s="6">
        <v>1</v>
      </c>
    </row>
    <row r="5" spans="1:6" x14ac:dyDescent="0.25">
      <c r="A5">
        <v>2</v>
      </c>
      <c r="B5" s="2">
        <v>0.4</v>
      </c>
      <c r="C5" s="2">
        <f>C4+B5</f>
        <v>0.65</v>
      </c>
      <c r="E5" s="7">
        <v>0.25</v>
      </c>
      <c r="F5" s="8">
        <v>2</v>
      </c>
    </row>
    <row r="6" spans="1:6" x14ac:dyDescent="0.25">
      <c r="A6">
        <v>3</v>
      </c>
      <c r="B6" s="2">
        <v>0.2</v>
      </c>
      <c r="C6" s="2">
        <f>C5+B6</f>
        <v>0.85000000000000009</v>
      </c>
      <c r="E6" s="7">
        <v>0.65</v>
      </c>
      <c r="F6" s="8">
        <v>3</v>
      </c>
    </row>
    <row r="7" spans="1:6" ht="13" thickBot="1" x14ac:dyDescent="0.3">
      <c r="A7">
        <v>4</v>
      </c>
      <c r="B7" s="2">
        <v>0.15</v>
      </c>
      <c r="C7" s="2">
        <f>C6+B7</f>
        <v>1</v>
      </c>
      <c r="E7" s="9">
        <v>0.85</v>
      </c>
      <c r="F7" s="10">
        <v>4</v>
      </c>
    </row>
    <row r="8" spans="1:6" ht="13" thickTop="1" x14ac:dyDescent="0.25"/>
    <row r="10" spans="1:6" ht="13" x14ac:dyDescent="0.3">
      <c r="A10" s="19" t="s">
        <v>16</v>
      </c>
      <c r="B10" s="19"/>
      <c r="C10" s="19"/>
    </row>
    <row r="12" spans="1:6" ht="25.5" thickBot="1" x14ac:dyDescent="0.3">
      <c r="A12" s="1" t="s">
        <v>12</v>
      </c>
      <c r="B12" s="1" t="s">
        <v>13</v>
      </c>
      <c r="C12" s="1" t="s">
        <v>14</v>
      </c>
      <c r="D12" s="1"/>
      <c r="E12" s="20" t="s">
        <v>15</v>
      </c>
      <c r="F12" s="20"/>
    </row>
    <row r="13" spans="1:6" ht="13" thickTop="1" x14ac:dyDescent="0.25">
      <c r="A13">
        <v>2</v>
      </c>
      <c r="B13" s="2">
        <v>0.3</v>
      </c>
      <c r="C13" s="2">
        <f>B13</f>
        <v>0.3</v>
      </c>
      <c r="E13" s="5">
        <v>0</v>
      </c>
      <c r="F13" s="6">
        <v>2</v>
      </c>
    </row>
    <row r="14" spans="1:6" x14ac:dyDescent="0.25">
      <c r="A14">
        <v>3</v>
      </c>
      <c r="B14" s="2">
        <v>0.28000000000000003</v>
      </c>
      <c r="C14" s="2">
        <f>C13+B14</f>
        <v>0.58000000000000007</v>
      </c>
      <c r="E14" s="7">
        <v>0.3</v>
      </c>
      <c r="F14" s="8">
        <v>3</v>
      </c>
    </row>
    <row r="15" spans="1:6" x14ac:dyDescent="0.25">
      <c r="A15">
        <v>4</v>
      </c>
      <c r="B15" s="2">
        <v>0.25</v>
      </c>
      <c r="C15" s="2">
        <f>C14+B15</f>
        <v>0.83000000000000007</v>
      </c>
      <c r="E15" s="7">
        <v>0.57999999999999996</v>
      </c>
      <c r="F15" s="8">
        <v>4</v>
      </c>
    </row>
    <row r="16" spans="1:6" ht="13" thickBot="1" x14ac:dyDescent="0.3">
      <c r="A16">
        <v>5</v>
      </c>
      <c r="B16" s="2">
        <v>0.17</v>
      </c>
      <c r="C16" s="2">
        <f>C15+B16</f>
        <v>1</v>
      </c>
      <c r="E16" s="9">
        <v>0.83</v>
      </c>
      <c r="F16" s="10">
        <v>5</v>
      </c>
    </row>
    <row r="17" spans="1:14" ht="13" thickTop="1" x14ac:dyDescent="0.25"/>
    <row r="19" spans="1:14" ht="13" x14ac:dyDescent="0.3">
      <c r="A19" s="19" t="s">
        <v>17</v>
      </c>
      <c r="B19" s="19"/>
      <c r="C19" s="19"/>
    </row>
    <row r="21" spans="1:14" ht="25.5" thickBot="1" x14ac:dyDescent="0.3">
      <c r="A21" s="1" t="s">
        <v>12</v>
      </c>
      <c r="B21" s="1" t="s">
        <v>13</v>
      </c>
      <c r="C21" s="1" t="s">
        <v>14</v>
      </c>
      <c r="D21" s="1"/>
      <c r="E21" s="20" t="s">
        <v>15</v>
      </c>
      <c r="F21" s="20"/>
    </row>
    <row r="22" spans="1:14" ht="13" thickTop="1" x14ac:dyDescent="0.25">
      <c r="A22">
        <v>3</v>
      </c>
      <c r="B22" s="2">
        <v>0.35</v>
      </c>
      <c r="C22" s="2">
        <f>B22</f>
        <v>0.35</v>
      </c>
      <c r="E22" s="5">
        <v>0</v>
      </c>
      <c r="F22" s="6">
        <v>3</v>
      </c>
    </row>
    <row r="23" spans="1:14" x14ac:dyDescent="0.25">
      <c r="A23">
        <v>4</v>
      </c>
      <c r="B23" s="2">
        <v>0.25</v>
      </c>
      <c r="C23" s="2">
        <f>C22+B23</f>
        <v>0.6</v>
      </c>
      <c r="E23" s="7">
        <v>0.35</v>
      </c>
      <c r="F23" s="8">
        <v>4</v>
      </c>
    </row>
    <row r="24" spans="1:14" x14ac:dyDescent="0.25">
      <c r="A24">
        <v>5</v>
      </c>
      <c r="B24" s="2">
        <v>0.2</v>
      </c>
      <c r="C24" s="2">
        <f>C23+B24</f>
        <v>0.8</v>
      </c>
      <c r="E24" s="7">
        <v>0.6</v>
      </c>
      <c r="F24" s="8">
        <v>5</v>
      </c>
    </row>
    <row r="25" spans="1:14" ht="13" thickBot="1" x14ac:dyDescent="0.3">
      <c r="A25">
        <v>6</v>
      </c>
      <c r="B25" s="2">
        <v>0.2</v>
      </c>
      <c r="C25" s="2">
        <f>C24+B25</f>
        <v>1</v>
      </c>
      <c r="E25" s="9">
        <v>0.8</v>
      </c>
      <c r="F25" s="10">
        <v>6</v>
      </c>
    </row>
    <row r="26" spans="1:14" ht="13" thickTop="1" x14ac:dyDescent="0.25"/>
    <row r="27" spans="1:14" s="3" customFormat="1" ht="13" x14ac:dyDescent="0.3">
      <c r="A27" s="11"/>
      <c r="B27" s="11"/>
      <c r="C27" s="11"/>
      <c r="D27" s="11"/>
      <c r="E27" s="11"/>
      <c r="F27" s="18" t="s">
        <v>5</v>
      </c>
      <c r="G27" s="18"/>
      <c r="H27" s="18"/>
      <c r="I27" s="18" t="s">
        <v>6</v>
      </c>
      <c r="J27" s="18"/>
      <c r="K27" s="18"/>
      <c r="L27" s="11"/>
      <c r="M27" s="11"/>
      <c r="N27" s="11"/>
    </row>
    <row r="28" spans="1:14" s="4" customFormat="1" ht="52" x14ac:dyDescent="0.3">
      <c r="A28" s="12" t="s">
        <v>0</v>
      </c>
      <c r="B28" s="12" t="s">
        <v>3</v>
      </c>
      <c r="C28" s="12" t="s">
        <v>1</v>
      </c>
      <c r="D28" s="12" t="s">
        <v>2</v>
      </c>
      <c r="E28" s="12" t="s">
        <v>4</v>
      </c>
      <c r="F28" s="12" t="s">
        <v>8</v>
      </c>
      <c r="G28" s="12" t="s">
        <v>9</v>
      </c>
      <c r="H28" s="12" t="s">
        <v>10</v>
      </c>
      <c r="I28" s="12" t="s">
        <v>8</v>
      </c>
      <c r="J28" s="12" t="s">
        <v>9</v>
      </c>
      <c r="K28" s="12" t="s">
        <v>10</v>
      </c>
      <c r="L28" s="12" t="s">
        <v>7</v>
      </c>
      <c r="M28" s="12" t="s">
        <v>19</v>
      </c>
      <c r="N28" s="12" t="s">
        <v>20</v>
      </c>
    </row>
    <row r="29" spans="1:1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3">
        <v>1</v>
      </c>
      <c r="B30" s="13" t="s">
        <v>18</v>
      </c>
      <c r="C30" s="13" t="s">
        <v>18</v>
      </c>
      <c r="D30" s="13">
        <v>0</v>
      </c>
      <c r="E30" s="14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13">
        <v>2</v>
      </c>
      <c r="B31" s="14"/>
      <c r="C31" s="13"/>
      <c r="D31" s="13"/>
      <c r="E31" s="14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3">
        <v>3</v>
      </c>
      <c r="B32" s="14"/>
      <c r="C32" s="13"/>
      <c r="D32" s="13"/>
      <c r="E32" s="14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13">
        <v>4</v>
      </c>
      <c r="B33" s="14"/>
      <c r="C33" s="13"/>
      <c r="D33" s="13"/>
      <c r="E33" s="14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13">
        <v>5</v>
      </c>
      <c r="B34" s="14"/>
      <c r="C34" s="13"/>
      <c r="D34" s="13"/>
      <c r="E34" s="14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3">
        <v>6</v>
      </c>
      <c r="B35" s="14"/>
      <c r="C35" s="13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3">
        <v>7</v>
      </c>
      <c r="B36" s="14"/>
      <c r="C36" s="13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3">
        <v>8</v>
      </c>
      <c r="B37" s="14"/>
      <c r="C37" s="13"/>
      <c r="D37" s="13"/>
      <c r="E37" s="14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3">
        <v>9</v>
      </c>
      <c r="B38" s="14"/>
      <c r="C38" s="13"/>
      <c r="D38" s="13"/>
      <c r="E38" s="14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3">
        <v>10</v>
      </c>
      <c r="B39" s="14"/>
      <c r="C39" s="13"/>
      <c r="D39" s="13"/>
      <c r="E39" s="14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3">
        <v>11</v>
      </c>
      <c r="B40" s="14"/>
      <c r="C40" s="13"/>
      <c r="D40" s="13"/>
      <c r="E40" s="14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13">
        <v>12</v>
      </c>
      <c r="B41" s="14"/>
      <c r="C41" s="13"/>
      <c r="D41" s="13"/>
      <c r="E41" s="14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3">
        <v>13</v>
      </c>
      <c r="B42" s="14"/>
      <c r="C42" s="13"/>
      <c r="D42" s="13"/>
      <c r="E42" s="14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13">
        <v>14</v>
      </c>
      <c r="B43" s="14"/>
      <c r="C43" s="13"/>
      <c r="D43" s="13"/>
      <c r="E43" s="14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A44" s="13">
        <v>15</v>
      </c>
      <c r="B44" s="14"/>
      <c r="C44" s="13"/>
      <c r="D44" s="13"/>
      <c r="E44" s="14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13">
        <v>16</v>
      </c>
      <c r="B45" s="14"/>
      <c r="C45" s="13"/>
      <c r="D45" s="13"/>
      <c r="E45" s="14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3">
        <v>17</v>
      </c>
      <c r="B46" s="14"/>
      <c r="C46" s="13"/>
      <c r="D46" s="13"/>
      <c r="E46" s="14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3">
        <v>18</v>
      </c>
      <c r="B47" s="14"/>
      <c r="C47" s="13"/>
      <c r="D47" s="13"/>
      <c r="E47" s="14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5">
      <c r="A48" s="13">
        <v>19</v>
      </c>
      <c r="B48" s="14"/>
      <c r="C48" s="13"/>
      <c r="D48" s="13"/>
      <c r="E48" s="14"/>
      <c r="F48" s="13"/>
      <c r="G48" s="13"/>
      <c r="H48" s="13"/>
      <c r="I48" s="13"/>
      <c r="J48" s="13"/>
      <c r="K48" s="13"/>
      <c r="L48" s="13"/>
      <c r="M48" s="13"/>
      <c r="N48" s="13"/>
    </row>
    <row r="49" spans="1:19" x14ac:dyDescent="0.25">
      <c r="A49" s="13">
        <v>20</v>
      </c>
      <c r="B49" s="14"/>
      <c r="C49" s="13"/>
      <c r="D49" s="13"/>
      <c r="E49" s="14"/>
      <c r="F49" s="13"/>
      <c r="G49" s="13"/>
      <c r="H49" s="13"/>
      <c r="I49" s="13"/>
      <c r="J49" s="13"/>
      <c r="K49" s="13"/>
      <c r="L49" s="13"/>
      <c r="M49" s="13"/>
      <c r="N49" s="13"/>
    </row>
    <row r="50" spans="1:19" x14ac:dyDescent="0.25">
      <c r="A50" s="13">
        <v>21</v>
      </c>
      <c r="B50" s="14"/>
      <c r="C50" s="13"/>
      <c r="D50" s="13"/>
      <c r="E50" s="14"/>
      <c r="F50" s="13"/>
      <c r="G50" s="13"/>
      <c r="H50" s="13"/>
      <c r="I50" s="13"/>
      <c r="J50" s="13"/>
      <c r="K50" s="13"/>
      <c r="L50" s="13"/>
      <c r="M50" s="13"/>
      <c r="N50" s="13"/>
    </row>
    <row r="51" spans="1:19" x14ac:dyDescent="0.25">
      <c r="A51" s="13">
        <v>22</v>
      </c>
      <c r="B51" s="14"/>
      <c r="C51" s="13"/>
      <c r="D51" s="13"/>
      <c r="E51" s="14"/>
      <c r="F51" s="13"/>
      <c r="G51" s="13"/>
      <c r="H51" s="13"/>
      <c r="I51" s="13"/>
      <c r="J51" s="13"/>
      <c r="K51" s="13"/>
      <c r="L51" s="13"/>
      <c r="M51" s="13"/>
      <c r="N51" s="13"/>
    </row>
    <row r="52" spans="1:19" x14ac:dyDescent="0.25">
      <c r="A52" s="13">
        <v>23</v>
      </c>
      <c r="B52" s="14"/>
      <c r="C52" s="13"/>
      <c r="D52" s="13"/>
      <c r="E52" s="14"/>
      <c r="F52" s="13"/>
      <c r="G52" s="13"/>
      <c r="H52" s="13"/>
      <c r="I52" s="13"/>
      <c r="J52" s="13"/>
      <c r="K52" s="13"/>
      <c r="L52" s="13"/>
      <c r="M52" s="13"/>
      <c r="N52" s="13"/>
    </row>
    <row r="53" spans="1:19" x14ac:dyDescent="0.25">
      <c r="A53" s="13">
        <v>24</v>
      </c>
      <c r="B53" s="14"/>
      <c r="C53" s="13"/>
      <c r="D53" s="13"/>
      <c r="E53" s="14"/>
      <c r="F53" s="13"/>
      <c r="G53" s="13"/>
      <c r="H53" s="13"/>
      <c r="I53" s="13"/>
      <c r="J53" s="13"/>
      <c r="K53" s="13"/>
      <c r="L53" s="13"/>
      <c r="M53" s="13"/>
      <c r="N53" s="13"/>
    </row>
    <row r="54" spans="1:19" x14ac:dyDescent="0.25">
      <c r="A54" s="13">
        <v>25</v>
      </c>
      <c r="B54" s="14"/>
      <c r="C54" s="13"/>
      <c r="D54" s="13"/>
      <c r="E54" s="14"/>
      <c r="F54" s="13"/>
      <c r="G54" s="13"/>
      <c r="H54" s="13"/>
      <c r="I54" s="13"/>
      <c r="J54" s="13"/>
      <c r="K54" s="13"/>
      <c r="L54" s="13"/>
      <c r="M54" s="13"/>
      <c r="N54" s="13"/>
    </row>
    <row r="55" spans="1:19" x14ac:dyDescent="0.25">
      <c r="A55" s="13">
        <v>26</v>
      </c>
      <c r="B55" s="14"/>
      <c r="C55" s="13"/>
      <c r="D55" s="13"/>
      <c r="E55" s="14"/>
      <c r="F55" s="13"/>
      <c r="G55" s="13"/>
      <c r="H55" s="13"/>
      <c r="I55" s="13"/>
      <c r="J55" s="13"/>
      <c r="K55" s="13"/>
      <c r="L55" s="13"/>
      <c r="M55" s="13"/>
      <c r="N55" s="13"/>
    </row>
    <row r="56" spans="1:19" x14ac:dyDescent="0.25">
      <c r="A56" s="15"/>
      <c r="B56" s="15"/>
      <c r="C56" s="15"/>
      <c r="D56" s="15"/>
      <c r="E56" s="15"/>
      <c r="F56" s="15"/>
      <c r="G56" s="16"/>
      <c r="H56" s="15"/>
      <c r="I56" s="15"/>
      <c r="J56" s="15"/>
      <c r="K56" s="15"/>
      <c r="L56" s="15"/>
      <c r="M56" s="15"/>
      <c r="N56" s="15"/>
      <c r="S56" s="17"/>
    </row>
    <row r="57" spans="1:19" x14ac:dyDescent="0.25">
      <c r="A57" s="15" t="s">
        <v>21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9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9" x14ac:dyDescent="0.25">
      <c r="A59" s="15" t="s">
        <v>22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9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</sheetData>
  <mergeCells count="8">
    <mergeCell ref="F27:H27"/>
    <mergeCell ref="I27:K27"/>
    <mergeCell ref="A2:C2"/>
    <mergeCell ref="E3:F3"/>
    <mergeCell ref="A10:C10"/>
    <mergeCell ref="E12:F12"/>
    <mergeCell ref="A19:C19"/>
    <mergeCell ref="E21:F2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9"/>
  <sheetViews>
    <sheetView topLeftCell="A21" zoomScaleNormal="100" workbookViewId="0">
      <selection activeCell="F41" sqref="F41"/>
    </sheetView>
  </sheetViews>
  <sheetFormatPr defaultRowHeight="12.5" x14ac:dyDescent="0.25"/>
  <cols>
    <col min="1" max="1" width="10" customWidth="1"/>
    <col min="2" max="2" width="10.453125" customWidth="1"/>
    <col min="3" max="3" width="9.7265625" customWidth="1"/>
  </cols>
  <sheetData>
    <row r="2" spans="1:6" ht="13" x14ac:dyDescent="0.3">
      <c r="A2" s="19" t="s">
        <v>11</v>
      </c>
      <c r="B2" s="19"/>
      <c r="C2" s="19"/>
    </row>
    <row r="3" spans="1:6" s="1" customFormat="1" ht="25.5" thickBot="1" x14ac:dyDescent="0.3">
      <c r="A3" s="1" t="s">
        <v>12</v>
      </c>
      <c r="B3" s="1" t="s">
        <v>13</v>
      </c>
      <c r="C3" s="1" t="s">
        <v>14</v>
      </c>
      <c r="E3" s="20" t="s">
        <v>15</v>
      </c>
      <c r="F3" s="20"/>
    </row>
    <row r="4" spans="1:6" ht="13" thickTop="1" x14ac:dyDescent="0.25">
      <c r="A4">
        <v>1</v>
      </c>
      <c r="B4" s="2">
        <v>0.25</v>
      </c>
      <c r="C4" s="2">
        <f>B4</f>
        <v>0.25</v>
      </c>
      <c r="E4" s="5">
        <v>0</v>
      </c>
      <c r="F4" s="6">
        <v>1</v>
      </c>
    </row>
    <row r="5" spans="1:6" x14ac:dyDescent="0.25">
      <c r="A5">
        <v>2</v>
      </c>
      <c r="B5" s="2">
        <v>0.4</v>
      </c>
      <c r="C5" s="2">
        <f>C4+B5</f>
        <v>0.65</v>
      </c>
      <c r="E5" s="7">
        <v>0.25</v>
      </c>
      <c r="F5" s="8">
        <v>2</v>
      </c>
    </row>
    <row r="6" spans="1:6" x14ac:dyDescent="0.25">
      <c r="A6">
        <v>3</v>
      </c>
      <c r="B6" s="2">
        <v>0.2</v>
      </c>
      <c r="C6" s="2">
        <f>C5+B6</f>
        <v>0.85000000000000009</v>
      </c>
      <c r="E6" s="7">
        <v>0.65</v>
      </c>
      <c r="F6" s="8">
        <v>3</v>
      </c>
    </row>
    <row r="7" spans="1:6" ht="13" thickBot="1" x14ac:dyDescent="0.3">
      <c r="A7">
        <v>4</v>
      </c>
      <c r="B7" s="2">
        <v>0.15</v>
      </c>
      <c r="C7" s="2">
        <f>C6+B7</f>
        <v>1</v>
      </c>
      <c r="E7" s="9">
        <v>0.85</v>
      </c>
      <c r="F7" s="10">
        <v>4</v>
      </c>
    </row>
    <row r="8" spans="1:6" ht="13" thickTop="1" x14ac:dyDescent="0.25"/>
    <row r="10" spans="1:6" ht="13" x14ac:dyDescent="0.3">
      <c r="A10" s="19" t="s">
        <v>16</v>
      </c>
      <c r="B10" s="19"/>
      <c r="C10" s="19"/>
    </row>
    <row r="12" spans="1:6" ht="25.5" thickBot="1" x14ac:dyDescent="0.3">
      <c r="A12" s="1" t="s">
        <v>12</v>
      </c>
      <c r="B12" s="1" t="s">
        <v>13</v>
      </c>
      <c r="C12" s="1" t="s">
        <v>14</v>
      </c>
      <c r="D12" s="1"/>
      <c r="E12" s="20" t="s">
        <v>15</v>
      </c>
      <c r="F12" s="20"/>
    </row>
    <row r="13" spans="1:6" ht="13" thickTop="1" x14ac:dyDescent="0.25">
      <c r="A13">
        <v>2</v>
      </c>
      <c r="B13" s="2">
        <v>0.3</v>
      </c>
      <c r="C13" s="2">
        <f>B13</f>
        <v>0.3</v>
      </c>
      <c r="E13" s="5">
        <v>0</v>
      </c>
      <c r="F13" s="6">
        <v>2</v>
      </c>
    </row>
    <row r="14" spans="1:6" x14ac:dyDescent="0.25">
      <c r="A14">
        <v>3</v>
      </c>
      <c r="B14" s="2">
        <v>0.28000000000000003</v>
      </c>
      <c r="C14" s="2">
        <f>C13+B14</f>
        <v>0.58000000000000007</v>
      </c>
      <c r="E14" s="7">
        <v>0.3</v>
      </c>
      <c r="F14" s="8">
        <v>3</v>
      </c>
    </row>
    <row r="15" spans="1:6" x14ac:dyDescent="0.25">
      <c r="A15">
        <v>4</v>
      </c>
      <c r="B15" s="2">
        <v>0.25</v>
      </c>
      <c r="C15" s="2">
        <f>C14+B15</f>
        <v>0.83000000000000007</v>
      </c>
      <c r="E15" s="7">
        <v>0.57999999999999996</v>
      </c>
      <c r="F15" s="8">
        <v>4</v>
      </c>
    </row>
    <row r="16" spans="1:6" ht="13" thickBot="1" x14ac:dyDescent="0.3">
      <c r="A16">
        <v>5</v>
      </c>
      <c r="B16" s="2">
        <v>0.17</v>
      </c>
      <c r="C16" s="2">
        <f>C15+B16</f>
        <v>1</v>
      </c>
      <c r="E16" s="9">
        <v>0.83</v>
      </c>
      <c r="F16" s="10">
        <v>5</v>
      </c>
    </row>
    <row r="17" spans="1:14" ht="13" thickTop="1" x14ac:dyDescent="0.25"/>
    <row r="19" spans="1:14" ht="13" x14ac:dyDescent="0.3">
      <c r="A19" s="19" t="s">
        <v>17</v>
      </c>
      <c r="B19" s="19"/>
      <c r="C19" s="19"/>
    </row>
    <row r="21" spans="1:14" ht="25.5" thickBot="1" x14ac:dyDescent="0.3">
      <c r="A21" s="1" t="s">
        <v>12</v>
      </c>
      <c r="B21" s="1" t="s">
        <v>13</v>
      </c>
      <c r="C21" s="1" t="s">
        <v>14</v>
      </c>
      <c r="D21" s="1"/>
      <c r="E21" s="20" t="s">
        <v>15</v>
      </c>
      <c r="F21" s="20"/>
    </row>
    <row r="22" spans="1:14" ht="13" thickTop="1" x14ac:dyDescent="0.25">
      <c r="A22">
        <v>3</v>
      </c>
      <c r="B22" s="2">
        <v>0.35</v>
      </c>
      <c r="C22" s="2">
        <f>B22</f>
        <v>0.35</v>
      </c>
      <c r="E22" s="5">
        <v>0</v>
      </c>
      <c r="F22" s="6">
        <v>3</v>
      </c>
    </row>
    <row r="23" spans="1:14" x14ac:dyDescent="0.25">
      <c r="A23">
        <v>4</v>
      </c>
      <c r="B23" s="2">
        <v>0.25</v>
      </c>
      <c r="C23" s="2">
        <f>C22+B23</f>
        <v>0.6</v>
      </c>
      <c r="E23" s="7">
        <v>0.35</v>
      </c>
      <c r="F23" s="8">
        <v>4</v>
      </c>
    </row>
    <row r="24" spans="1:14" x14ac:dyDescent="0.25">
      <c r="A24">
        <v>5</v>
      </c>
      <c r="B24" s="2">
        <v>0.2</v>
      </c>
      <c r="C24" s="2">
        <f>C23+B24</f>
        <v>0.8</v>
      </c>
      <c r="E24" s="7">
        <v>0.6</v>
      </c>
      <c r="F24" s="8">
        <v>5</v>
      </c>
    </row>
    <row r="25" spans="1:14" ht="13" thickBot="1" x14ac:dyDescent="0.3">
      <c r="A25">
        <v>6</v>
      </c>
      <c r="B25" s="2">
        <v>0.2</v>
      </c>
      <c r="C25" s="2">
        <f>C24+B25</f>
        <v>1</v>
      </c>
      <c r="E25" s="9">
        <v>0.8</v>
      </c>
      <c r="F25" s="10">
        <v>6</v>
      </c>
    </row>
    <row r="26" spans="1:14" ht="13" thickTop="1" x14ac:dyDescent="0.25"/>
    <row r="27" spans="1:14" s="3" customFormat="1" ht="13" x14ac:dyDescent="0.3">
      <c r="A27" s="11"/>
      <c r="B27" s="11"/>
      <c r="C27" s="11"/>
      <c r="D27" s="11"/>
      <c r="E27" s="11"/>
      <c r="F27" s="18" t="s">
        <v>5</v>
      </c>
      <c r="G27" s="18"/>
      <c r="H27" s="18"/>
      <c r="I27" s="18" t="s">
        <v>6</v>
      </c>
      <c r="J27" s="18"/>
      <c r="K27" s="18"/>
      <c r="L27" s="11"/>
      <c r="M27" s="11"/>
      <c r="N27" s="11"/>
    </row>
    <row r="28" spans="1:14" s="4" customFormat="1" ht="52" x14ac:dyDescent="0.3">
      <c r="A28" s="12" t="s">
        <v>0</v>
      </c>
      <c r="B28" s="12" t="s">
        <v>3</v>
      </c>
      <c r="C28" s="12" t="s">
        <v>1</v>
      </c>
      <c r="D28" s="12" t="s">
        <v>2</v>
      </c>
      <c r="E28" s="12" t="s">
        <v>4</v>
      </c>
      <c r="F28" s="12" t="s">
        <v>8</v>
      </c>
      <c r="G28" s="12" t="s">
        <v>9</v>
      </c>
      <c r="H28" s="12" t="s">
        <v>10</v>
      </c>
      <c r="I28" s="12" t="s">
        <v>8</v>
      </c>
      <c r="J28" s="12" t="s">
        <v>9</v>
      </c>
      <c r="K28" s="12" t="s">
        <v>10</v>
      </c>
      <c r="L28" s="12" t="s">
        <v>7</v>
      </c>
      <c r="M28" s="12" t="s">
        <v>19</v>
      </c>
      <c r="N28" s="12" t="s">
        <v>20</v>
      </c>
    </row>
    <row r="29" spans="1:1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3">
        <v>1</v>
      </c>
      <c r="B30" s="13" t="s">
        <v>18</v>
      </c>
      <c r="C30" s="13" t="s">
        <v>18</v>
      </c>
      <c r="D30" s="13">
        <v>0</v>
      </c>
      <c r="E30" s="13">
        <v>0.95</v>
      </c>
      <c r="F30" s="13">
        <v>0</v>
      </c>
      <c r="G30" s="13">
        <f>VLOOKUP(E30,E13:F16,2)</f>
        <v>5</v>
      </c>
      <c r="H30" s="13">
        <f>F30+G30</f>
        <v>5</v>
      </c>
      <c r="I30" s="13"/>
      <c r="J30" s="13"/>
      <c r="K30" s="13"/>
      <c r="L30" s="13">
        <v>0</v>
      </c>
      <c r="M30" s="13">
        <f>H30</f>
        <v>5</v>
      </c>
      <c r="N30" s="13">
        <v>0</v>
      </c>
    </row>
    <row r="31" spans="1:14" x14ac:dyDescent="0.25">
      <c r="A31" s="13">
        <v>2</v>
      </c>
      <c r="B31" s="13">
        <v>0.26</v>
      </c>
      <c r="C31" s="13">
        <f>VLOOKUP(B31,$E$4:$F$7,2)</f>
        <v>2</v>
      </c>
      <c r="D31" s="13">
        <f>D30+C31</f>
        <v>2</v>
      </c>
      <c r="E31" s="13">
        <v>0.21</v>
      </c>
      <c r="F31" s="13" t="str">
        <f>IF(OR($M30&lt;=$N30,$D31&gt;=MAX($M30,$N30)),MAX($D31,$M30),"")</f>
        <v/>
      </c>
      <c r="G31" s="13" t="str">
        <f>IF(F31&lt;&gt;"",VLOOKUP($E31,$E$13:$F$16,2),"")</f>
        <v/>
      </c>
      <c r="H31" s="13" t="str">
        <f>IF(F31&lt;&gt;"",F31+G31,"")</f>
        <v/>
      </c>
      <c r="I31" s="13">
        <f>IF(AND($M30&gt;$N30,$D31&lt;$M30),MAX($D31,$N30),"")</f>
        <v>2</v>
      </c>
      <c r="J31" s="13">
        <f>IF(I31&lt;&gt;"",VLOOKUP($E31,$E$22:$F$25,2),"")</f>
        <v>3</v>
      </c>
      <c r="K31" s="13">
        <f>IF(I31&lt;&gt;"",I31+J31,"")</f>
        <v>5</v>
      </c>
      <c r="L31" s="13">
        <f>MAX(F31,I31)-D31</f>
        <v>0</v>
      </c>
      <c r="M31" s="13">
        <f>MAX(M30,H31)</f>
        <v>5</v>
      </c>
      <c r="N31" s="13">
        <f>MAX(N30,K31)</f>
        <v>5</v>
      </c>
    </row>
    <row r="32" spans="1:14" x14ac:dyDescent="0.25">
      <c r="A32" s="13">
        <v>3</v>
      </c>
      <c r="B32" s="13">
        <v>0.98</v>
      </c>
      <c r="C32" s="13">
        <f>VLOOKUP(B32,$E$4:$F$7,2)</f>
        <v>4</v>
      </c>
      <c r="D32" s="13">
        <f>D31+C32</f>
        <v>6</v>
      </c>
      <c r="E32" s="13">
        <v>0.51</v>
      </c>
      <c r="F32" s="13">
        <f>IF(OR($M31&lt;=$N31,$D32&gt;=MAX($M31,$N31)),MAX($D32,$M31),"")</f>
        <v>6</v>
      </c>
      <c r="G32" s="13">
        <f>IF(F32&lt;&gt;"",VLOOKUP($E32,$E$13:$F$16,2),"")</f>
        <v>3</v>
      </c>
      <c r="H32" s="13">
        <f>IF(F32&lt;&gt;"",F32+G32,"")</f>
        <v>9</v>
      </c>
      <c r="I32" s="13" t="str">
        <f>IF(AND($M31&gt;$N31,$D32&lt;$M31),MAX($D32,$N31),"")</f>
        <v/>
      </c>
      <c r="J32" s="13" t="str">
        <f>IF(I32&lt;&gt;"",VLOOKUP($E32,$E$22:$F$25,2),"")</f>
        <v/>
      </c>
      <c r="K32" s="13" t="str">
        <f>IF(I32&lt;&gt;"",I32+J32,"")</f>
        <v/>
      </c>
      <c r="L32" s="13">
        <f>MAX(F32,I32)-D32</f>
        <v>0</v>
      </c>
      <c r="M32" s="13">
        <f>MAX(M31,H32)</f>
        <v>9</v>
      </c>
      <c r="N32" s="13">
        <f>MAX(N31,K32)</f>
        <v>5</v>
      </c>
    </row>
    <row r="33" spans="1:14" x14ac:dyDescent="0.25">
      <c r="A33" s="13">
        <v>4</v>
      </c>
      <c r="B33" s="13">
        <v>0.9</v>
      </c>
      <c r="C33" s="13">
        <f>VLOOKUP(B33,$E$4:$F$7,2)</f>
        <v>4</v>
      </c>
      <c r="D33" s="13">
        <f>D32+C33</f>
        <v>10</v>
      </c>
      <c r="E33" s="13">
        <v>0.92</v>
      </c>
      <c r="F33" s="13">
        <f>IF(OR($M32&lt;=$N32,$D33&gt;=MAX($M32,$N32)),MAX($D33,$M32),"")</f>
        <v>10</v>
      </c>
      <c r="G33" s="13">
        <f>IF(F33&lt;&gt;"",VLOOKUP($E33,$E$13:$F$16,2),"")</f>
        <v>5</v>
      </c>
      <c r="H33" s="13">
        <f>IF(F33&lt;&gt;"",F33+G33,"")</f>
        <v>15</v>
      </c>
      <c r="I33" s="13" t="str">
        <f>IF(AND($M32&gt;$N32,$D33&lt;$M32),MAX($D33,$N32),"")</f>
        <v/>
      </c>
      <c r="J33" s="13" t="str">
        <f>IF(I33&lt;&gt;"",VLOOKUP($E33,$E$22:$F$25,2),"")</f>
        <v/>
      </c>
      <c r="K33" s="13" t="str">
        <f>IF(I33&lt;&gt;"",I33+J33,"")</f>
        <v/>
      </c>
      <c r="L33" s="13">
        <f>MAX(F33,I33)-D33</f>
        <v>0</v>
      </c>
      <c r="M33" s="13">
        <f>MAX(M32,H33)</f>
        <v>15</v>
      </c>
      <c r="N33" s="13">
        <f>MAX(N32,K33)</f>
        <v>5</v>
      </c>
    </row>
    <row r="34" spans="1:14" x14ac:dyDescent="0.25">
      <c r="A34" s="13">
        <v>5</v>
      </c>
      <c r="B34" s="13">
        <v>0.26</v>
      </c>
      <c r="C34" s="13">
        <f t="shared" ref="C34:C55" si="0">VLOOKUP(B34,$E$4:$F$7,2)</f>
        <v>2</v>
      </c>
      <c r="D34" s="13">
        <f t="shared" ref="D34:D55" si="1">D33+C34</f>
        <v>12</v>
      </c>
      <c r="E34" s="13">
        <v>0.89</v>
      </c>
      <c r="F34" s="13" t="str">
        <f t="shared" ref="F34:F55" si="2">IF(OR($M33&lt;=$N33,$D34&gt;=MAX($M33,$N33)),MAX($D34,$M33),"")</f>
        <v/>
      </c>
      <c r="G34" s="13" t="str">
        <f t="shared" ref="G34:G55" si="3">IF(F34&lt;&gt;"",VLOOKUP($E34,$E$13:$F$16,2),"")</f>
        <v/>
      </c>
      <c r="H34" s="13" t="str">
        <f t="shared" ref="H34:H55" si="4">IF(F34&lt;&gt;"",F34+G34,"")</f>
        <v/>
      </c>
      <c r="I34" s="13">
        <f t="shared" ref="I34:I55" si="5">IF(AND($M33&gt;$N33,$D34&lt;$M33),MAX($D34,$N33),"")</f>
        <v>12</v>
      </c>
      <c r="J34" s="13">
        <f t="shared" ref="J34:J55" si="6">IF(I34&lt;&gt;"",VLOOKUP($E34,$E$22:$F$25,2),"")</f>
        <v>6</v>
      </c>
      <c r="K34" s="13">
        <f t="shared" ref="K34:K55" si="7">IF(I34&lt;&gt;"",I34+J34,"")</f>
        <v>18</v>
      </c>
      <c r="L34" s="13">
        <f t="shared" ref="L34:L55" si="8">MAX(F34,I34)-D34</f>
        <v>0</v>
      </c>
      <c r="M34" s="13">
        <f t="shared" ref="M34:M55" si="9">MAX(M33,H34)</f>
        <v>15</v>
      </c>
      <c r="N34" s="13">
        <f t="shared" ref="N34:N55" si="10">MAX(N33,K34)</f>
        <v>18</v>
      </c>
    </row>
    <row r="35" spans="1:14" x14ac:dyDescent="0.25">
      <c r="A35" s="13">
        <v>6</v>
      </c>
      <c r="B35" s="13">
        <v>0.42</v>
      </c>
      <c r="C35" s="13">
        <f t="shared" si="0"/>
        <v>2</v>
      </c>
      <c r="D35" s="13">
        <f t="shared" si="1"/>
        <v>14</v>
      </c>
      <c r="E35" s="13">
        <v>0.38</v>
      </c>
      <c r="F35" s="13">
        <f t="shared" si="2"/>
        <v>15</v>
      </c>
      <c r="G35" s="13">
        <f t="shared" si="3"/>
        <v>3</v>
      </c>
      <c r="H35" s="13">
        <f t="shared" si="4"/>
        <v>18</v>
      </c>
      <c r="I35" s="13" t="str">
        <f t="shared" si="5"/>
        <v/>
      </c>
      <c r="J35" s="13" t="str">
        <f t="shared" si="6"/>
        <v/>
      </c>
      <c r="K35" s="13" t="str">
        <f t="shared" si="7"/>
        <v/>
      </c>
      <c r="L35" s="13">
        <f t="shared" si="8"/>
        <v>1</v>
      </c>
      <c r="M35" s="13">
        <f t="shared" si="9"/>
        <v>18</v>
      </c>
      <c r="N35" s="13">
        <f t="shared" si="10"/>
        <v>18</v>
      </c>
    </row>
    <row r="36" spans="1:14" x14ac:dyDescent="0.25">
      <c r="A36" s="13">
        <v>7</v>
      </c>
      <c r="B36" s="13">
        <v>0.74</v>
      </c>
      <c r="C36" s="13">
        <f t="shared" si="0"/>
        <v>3</v>
      </c>
      <c r="D36" s="13">
        <f t="shared" si="1"/>
        <v>17</v>
      </c>
      <c r="E36" s="13">
        <v>0.13</v>
      </c>
      <c r="F36" s="13">
        <f t="shared" si="2"/>
        <v>18</v>
      </c>
      <c r="G36" s="13">
        <f t="shared" si="3"/>
        <v>2</v>
      </c>
      <c r="H36" s="13">
        <f t="shared" si="4"/>
        <v>20</v>
      </c>
      <c r="I36" s="13" t="str">
        <f t="shared" si="5"/>
        <v/>
      </c>
      <c r="J36" s="13" t="str">
        <f t="shared" si="6"/>
        <v/>
      </c>
      <c r="K36" s="13" t="str">
        <f t="shared" si="7"/>
        <v/>
      </c>
      <c r="L36" s="13">
        <f t="shared" si="8"/>
        <v>1</v>
      </c>
      <c r="M36" s="13">
        <f t="shared" si="9"/>
        <v>20</v>
      </c>
      <c r="N36" s="13">
        <f t="shared" si="10"/>
        <v>18</v>
      </c>
    </row>
    <row r="37" spans="1:14" x14ac:dyDescent="0.25">
      <c r="A37" s="13">
        <v>8</v>
      </c>
      <c r="B37" s="13">
        <v>0.8</v>
      </c>
      <c r="C37" s="13">
        <f t="shared" si="0"/>
        <v>3</v>
      </c>
      <c r="D37" s="13">
        <f t="shared" si="1"/>
        <v>20</v>
      </c>
      <c r="E37" s="13">
        <v>0.61</v>
      </c>
      <c r="F37" s="13">
        <f t="shared" si="2"/>
        <v>20</v>
      </c>
      <c r="G37" s="13">
        <f t="shared" si="3"/>
        <v>4</v>
      </c>
      <c r="H37" s="13">
        <f t="shared" si="4"/>
        <v>24</v>
      </c>
      <c r="I37" s="13" t="str">
        <f t="shared" si="5"/>
        <v/>
      </c>
      <c r="J37" s="13" t="str">
        <f t="shared" si="6"/>
        <v/>
      </c>
      <c r="K37" s="13" t="str">
        <f t="shared" si="7"/>
        <v/>
      </c>
      <c r="L37" s="13">
        <f t="shared" si="8"/>
        <v>0</v>
      </c>
      <c r="M37" s="13">
        <f t="shared" si="9"/>
        <v>24</v>
      </c>
      <c r="N37" s="13">
        <f t="shared" si="10"/>
        <v>18</v>
      </c>
    </row>
    <row r="38" spans="1:14" x14ac:dyDescent="0.25">
      <c r="A38" s="13">
        <v>9</v>
      </c>
      <c r="B38" s="13">
        <v>0.68</v>
      </c>
      <c r="C38" s="13">
        <f t="shared" si="0"/>
        <v>3</v>
      </c>
      <c r="D38" s="13">
        <f t="shared" si="1"/>
        <v>23</v>
      </c>
      <c r="E38" s="13">
        <v>0.5</v>
      </c>
      <c r="F38" s="13" t="str">
        <f t="shared" si="2"/>
        <v/>
      </c>
      <c r="G38" s="13" t="str">
        <f t="shared" si="3"/>
        <v/>
      </c>
      <c r="H38" s="13" t="str">
        <f t="shared" si="4"/>
        <v/>
      </c>
      <c r="I38" s="13">
        <f t="shared" si="5"/>
        <v>23</v>
      </c>
      <c r="J38" s="13">
        <f t="shared" si="6"/>
        <v>4</v>
      </c>
      <c r="K38" s="13">
        <f t="shared" si="7"/>
        <v>27</v>
      </c>
      <c r="L38" s="13">
        <f t="shared" si="8"/>
        <v>0</v>
      </c>
      <c r="M38" s="13">
        <f t="shared" si="9"/>
        <v>24</v>
      </c>
      <c r="N38" s="13">
        <f t="shared" si="10"/>
        <v>27</v>
      </c>
    </row>
    <row r="39" spans="1:14" x14ac:dyDescent="0.25">
      <c r="A39" s="13">
        <v>10</v>
      </c>
      <c r="B39" s="13">
        <v>0.22</v>
      </c>
      <c r="C39" s="13">
        <f t="shared" si="0"/>
        <v>1</v>
      </c>
      <c r="D39" s="13">
        <f t="shared" si="1"/>
        <v>24</v>
      </c>
      <c r="E39" s="13">
        <v>0.49</v>
      </c>
      <c r="F39" s="13">
        <f t="shared" si="2"/>
        <v>24</v>
      </c>
      <c r="G39" s="13">
        <f t="shared" si="3"/>
        <v>3</v>
      </c>
      <c r="H39" s="13">
        <f t="shared" si="4"/>
        <v>27</v>
      </c>
      <c r="I39" s="13" t="str">
        <f t="shared" si="5"/>
        <v/>
      </c>
      <c r="J39" s="13" t="str">
        <f t="shared" si="6"/>
        <v/>
      </c>
      <c r="K39" s="13" t="str">
        <f t="shared" si="7"/>
        <v/>
      </c>
      <c r="L39" s="13">
        <f t="shared" si="8"/>
        <v>0</v>
      </c>
      <c r="M39" s="13">
        <f t="shared" si="9"/>
        <v>27</v>
      </c>
      <c r="N39" s="13">
        <f t="shared" si="10"/>
        <v>27</v>
      </c>
    </row>
    <row r="40" spans="1:14" x14ac:dyDescent="0.25">
      <c r="A40" s="13">
        <v>11</v>
      </c>
      <c r="B40" s="13">
        <v>0.48</v>
      </c>
      <c r="C40" s="13">
        <f t="shared" si="0"/>
        <v>2</v>
      </c>
      <c r="D40" s="13">
        <f t="shared" si="1"/>
        <v>26</v>
      </c>
      <c r="E40" s="13">
        <v>0.39</v>
      </c>
      <c r="F40" s="13">
        <f t="shared" si="2"/>
        <v>27</v>
      </c>
      <c r="G40" s="13">
        <f t="shared" si="3"/>
        <v>3</v>
      </c>
      <c r="H40" s="13">
        <f t="shared" si="4"/>
        <v>30</v>
      </c>
      <c r="I40" s="13" t="str">
        <f t="shared" si="5"/>
        <v/>
      </c>
      <c r="J40" s="13" t="str">
        <f t="shared" si="6"/>
        <v/>
      </c>
      <c r="K40" s="13" t="str">
        <f t="shared" si="7"/>
        <v/>
      </c>
      <c r="L40" s="13">
        <f t="shared" si="8"/>
        <v>1</v>
      </c>
      <c r="M40" s="13">
        <f t="shared" si="9"/>
        <v>30</v>
      </c>
      <c r="N40" s="13">
        <f t="shared" si="10"/>
        <v>27</v>
      </c>
    </row>
    <row r="41" spans="1:14" x14ac:dyDescent="0.25">
      <c r="A41" s="13">
        <v>12</v>
      </c>
      <c r="B41" s="13">
        <v>0.34</v>
      </c>
      <c r="C41" s="13">
        <f t="shared" si="0"/>
        <v>2</v>
      </c>
      <c r="D41" s="13">
        <f t="shared" si="1"/>
        <v>28</v>
      </c>
      <c r="E41" s="13">
        <v>0.53</v>
      </c>
      <c r="F41" s="13" t="str">
        <f t="shared" si="2"/>
        <v/>
      </c>
      <c r="G41" s="13" t="str">
        <f t="shared" si="3"/>
        <v/>
      </c>
      <c r="H41" s="13" t="str">
        <f t="shared" si="4"/>
        <v/>
      </c>
      <c r="I41" s="13">
        <f t="shared" si="5"/>
        <v>28</v>
      </c>
      <c r="J41" s="13">
        <f t="shared" si="6"/>
        <v>4</v>
      </c>
      <c r="K41" s="13">
        <f t="shared" si="7"/>
        <v>32</v>
      </c>
      <c r="L41" s="13">
        <f t="shared" si="8"/>
        <v>0</v>
      </c>
      <c r="M41" s="13">
        <f t="shared" si="9"/>
        <v>30</v>
      </c>
      <c r="N41" s="13">
        <f t="shared" si="10"/>
        <v>32</v>
      </c>
    </row>
    <row r="42" spans="1:14" x14ac:dyDescent="0.25">
      <c r="A42" s="13">
        <v>13</v>
      </c>
      <c r="B42" s="13">
        <v>0.45</v>
      </c>
      <c r="C42" s="13">
        <f t="shared" si="0"/>
        <v>2</v>
      </c>
      <c r="D42" s="13">
        <f t="shared" si="1"/>
        <v>30</v>
      </c>
      <c r="E42" s="13">
        <v>0.88</v>
      </c>
      <c r="F42" s="13">
        <f t="shared" si="2"/>
        <v>30</v>
      </c>
      <c r="G42" s="13">
        <f t="shared" si="3"/>
        <v>5</v>
      </c>
      <c r="H42" s="13">
        <f t="shared" si="4"/>
        <v>35</v>
      </c>
      <c r="I42" s="13" t="str">
        <f t="shared" si="5"/>
        <v/>
      </c>
      <c r="J42" s="13" t="str">
        <f t="shared" si="6"/>
        <v/>
      </c>
      <c r="K42" s="13" t="str">
        <f t="shared" si="7"/>
        <v/>
      </c>
      <c r="L42" s="13">
        <f t="shared" si="8"/>
        <v>0</v>
      </c>
      <c r="M42" s="13">
        <f t="shared" si="9"/>
        <v>35</v>
      </c>
      <c r="N42" s="13">
        <f t="shared" si="10"/>
        <v>32</v>
      </c>
    </row>
    <row r="43" spans="1:14" x14ac:dyDescent="0.25">
      <c r="A43" s="13">
        <v>14</v>
      </c>
      <c r="B43" s="13">
        <v>0.24</v>
      </c>
      <c r="C43" s="13">
        <f t="shared" si="0"/>
        <v>1</v>
      </c>
      <c r="D43" s="13">
        <f t="shared" si="1"/>
        <v>31</v>
      </c>
      <c r="E43" s="13">
        <v>0.01</v>
      </c>
      <c r="F43" s="13" t="str">
        <f t="shared" si="2"/>
        <v/>
      </c>
      <c r="G43" s="13" t="str">
        <f t="shared" si="3"/>
        <v/>
      </c>
      <c r="H43" s="13" t="str">
        <f t="shared" si="4"/>
        <v/>
      </c>
      <c r="I43" s="13">
        <f t="shared" si="5"/>
        <v>32</v>
      </c>
      <c r="J43" s="13">
        <f t="shared" si="6"/>
        <v>3</v>
      </c>
      <c r="K43" s="13">
        <f t="shared" si="7"/>
        <v>35</v>
      </c>
      <c r="L43" s="13">
        <f t="shared" si="8"/>
        <v>1</v>
      </c>
      <c r="M43" s="13">
        <f t="shared" si="9"/>
        <v>35</v>
      </c>
      <c r="N43" s="13">
        <f t="shared" si="10"/>
        <v>35</v>
      </c>
    </row>
    <row r="44" spans="1:14" x14ac:dyDescent="0.25">
      <c r="A44" s="13">
        <v>15</v>
      </c>
      <c r="B44" s="13">
        <v>0.34</v>
      </c>
      <c r="C44" s="13">
        <f t="shared" si="0"/>
        <v>2</v>
      </c>
      <c r="D44" s="13">
        <f t="shared" si="1"/>
        <v>33</v>
      </c>
      <c r="E44" s="13">
        <v>0.81</v>
      </c>
      <c r="F44" s="13">
        <f t="shared" si="2"/>
        <v>35</v>
      </c>
      <c r="G44" s="13">
        <f t="shared" si="3"/>
        <v>4</v>
      </c>
      <c r="H44" s="13">
        <f t="shared" si="4"/>
        <v>39</v>
      </c>
      <c r="I44" s="13" t="str">
        <f t="shared" si="5"/>
        <v/>
      </c>
      <c r="J44" s="13" t="str">
        <f t="shared" si="6"/>
        <v/>
      </c>
      <c r="K44" s="13" t="str">
        <f t="shared" si="7"/>
        <v/>
      </c>
      <c r="L44" s="13">
        <f t="shared" si="8"/>
        <v>2</v>
      </c>
      <c r="M44" s="13">
        <f t="shared" si="9"/>
        <v>39</v>
      </c>
      <c r="N44" s="13">
        <f t="shared" si="10"/>
        <v>35</v>
      </c>
    </row>
    <row r="45" spans="1:14" x14ac:dyDescent="0.25">
      <c r="A45" s="13">
        <v>16</v>
      </c>
      <c r="B45" s="13">
        <v>0.63</v>
      </c>
      <c r="C45" s="13">
        <f t="shared" si="0"/>
        <v>2</v>
      </c>
      <c r="D45" s="13">
        <f t="shared" si="1"/>
        <v>35</v>
      </c>
      <c r="E45" s="13">
        <v>0.53</v>
      </c>
      <c r="F45" s="13" t="str">
        <f t="shared" si="2"/>
        <v/>
      </c>
      <c r="G45" s="13" t="str">
        <f t="shared" si="3"/>
        <v/>
      </c>
      <c r="H45" s="13" t="str">
        <f t="shared" si="4"/>
        <v/>
      </c>
      <c r="I45" s="13">
        <f t="shared" si="5"/>
        <v>35</v>
      </c>
      <c r="J45" s="13">
        <f t="shared" si="6"/>
        <v>4</v>
      </c>
      <c r="K45" s="13">
        <f t="shared" si="7"/>
        <v>39</v>
      </c>
      <c r="L45" s="13">
        <f t="shared" si="8"/>
        <v>0</v>
      </c>
      <c r="M45" s="13">
        <f t="shared" si="9"/>
        <v>39</v>
      </c>
      <c r="N45" s="13">
        <f t="shared" si="10"/>
        <v>39</v>
      </c>
    </row>
    <row r="46" spans="1:14" x14ac:dyDescent="0.25">
      <c r="A46" s="13">
        <v>17</v>
      </c>
      <c r="B46" s="13">
        <v>0.38</v>
      </c>
      <c r="C46" s="13">
        <f t="shared" si="0"/>
        <v>2</v>
      </c>
      <c r="D46" s="13">
        <f t="shared" si="1"/>
        <v>37</v>
      </c>
      <c r="E46" s="13">
        <v>0.81</v>
      </c>
      <c r="F46" s="13">
        <f t="shared" si="2"/>
        <v>39</v>
      </c>
      <c r="G46" s="13">
        <f t="shared" si="3"/>
        <v>4</v>
      </c>
      <c r="H46" s="13">
        <f t="shared" si="4"/>
        <v>43</v>
      </c>
      <c r="I46" s="13" t="str">
        <f t="shared" si="5"/>
        <v/>
      </c>
      <c r="J46" s="13" t="str">
        <f t="shared" si="6"/>
        <v/>
      </c>
      <c r="K46" s="13" t="str">
        <f t="shared" si="7"/>
        <v/>
      </c>
      <c r="L46" s="13">
        <f t="shared" si="8"/>
        <v>2</v>
      </c>
      <c r="M46" s="13">
        <f t="shared" si="9"/>
        <v>43</v>
      </c>
      <c r="N46" s="13">
        <f t="shared" si="10"/>
        <v>39</v>
      </c>
    </row>
    <row r="47" spans="1:14" x14ac:dyDescent="0.25">
      <c r="A47" s="13">
        <v>18</v>
      </c>
      <c r="B47" s="13">
        <v>0.8</v>
      </c>
      <c r="C47" s="13">
        <f t="shared" si="0"/>
        <v>3</v>
      </c>
      <c r="D47" s="13">
        <f t="shared" si="1"/>
        <v>40</v>
      </c>
      <c r="E47" s="13">
        <v>0.64</v>
      </c>
      <c r="F47" s="13" t="str">
        <f t="shared" si="2"/>
        <v/>
      </c>
      <c r="G47" s="13" t="str">
        <f t="shared" si="3"/>
        <v/>
      </c>
      <c r="H47" s="13" t="str">
        <f t="shared" si="4"/>
        <v/>
      </c>
      <c r="I47" s="13">
        <f t="shared" si="5"/>
        <v>40</v>
      </c>
      <c r="J47" s="13">
        <f t="shared" si="6"/>
        <v>5</v>
      </c>
      <c r="K47" s="13">
        <f t="shared" si="7"/>
        <v>45</v>
      </c>
      <c r="L47" s="13">
        <f t="shared" si="8"/>
        <v>0</v>
      </c>
      <c r="M47" s="13">
        <f t="shared" si="9"/>
        <v>43</v>
      </c>
      <c r="N47" s="13">
        <f t="shared" si="10"/>
        <v>45</v>
      </c>
    </row>
    <row r="48" spans="1:14" x14ac:dyDescent="0.25">
      <c r="A48" s="13">
        <v>19</v>
      </c>
      <c r="B48" s="13">
        <v>0.42</v>
      </c>
      <c r="C48" s="13">
        <f t="shared" si="0"/>
        <v>2</v>
      </c>
      <c r="D48" s="13">
        <f t="shared" si="1"/>
        <v>42</v>
      </c>
      <c r="E48" s="13">
        <v>0.01</v>
      </c>
      <c r="F48" s="13">
        <f t="shared" si="2"/>
        <v>43</v>
      </c>
      <c r="G48" s="13">
        <f t="shared" si="3"/>
        <v>2</v>
      </c>
      <c r="H48" s="13">
        <f t="shared" si="4"/>
        <v>45</v>
      </c>
      <c r="I48" s="13" t="str">
        <f t="shared" si="5"/>
        <v/>
      </c>
      <c r="J48" s="13" t="str">
        <f t="shared" si="6"/>
        <v/>
      </c>
      <c r="K48" s="13" t="str">
        <f t="shared" si="7"/>
        <v/>
      </c>
      <c r="L48" s="13">
        <f t="shared" si="8"/>
        <v>1</v>
      </c>
      <c r="M48" s="13">
        <f t="shared" si="9"/>
        <v>45</v>
      </c>
      <c r="N48" s="13">
        <f t="shared" si="10"/>
        <v>45</v>
      </c>
    </row>
    <row r="49" spans="1:14" x14ac:dyDescent="0.25">
      <c r="A49" s="13">
        <v>20</v>
      </c>
      <c r="B49" s="13">
        <v>0.56000000000000005</v>
      </c>
      <c r="C49" s="13">
        <f t="shared" si="0"/>
        <v>2</v>
      </c>
      <c r="D49" s="13">
        <f t="shared" si="1"/>
        <v>44</v>
      </c>
      <c r="E49" s="13">
        <v>0.67</v>
      </c>
      <c r="F49" s="13">
        <f t="shared" si="2"/>
        <v>45</v>
      </c>
      <c r="G49" s="13">
        <f t="shared" si="3"/>
        <v>4</v>
      </c>
      <c r="H49" s="13">
        <f t="shared" si="4"/>
        <v>49</v>
      </c>
      <c r="I49" s="13" t="str">
        <f t="shared" si="5"/>
        <v/>
      </c>
      <c r="J49" s="13" t="str">
        <f t="shared" si="6"/>
        <v/>
      </c>
      <c r="K49" s="13" t="str">
        <f t="shared" si="7"/>
        <v/>
      </c>
      <c r="L49" s="13">
        <f t="shared" si="8"/>
        <v>1</v>
      </c>
      <c r="M49" s="13">
        <f t="shared" si="9"/>
        <v>49</v>
      </c>
      <c r="N49" s="13">
        <f t="shared" si="10"/>
        <v>45</v>
      </c>
    </row>
    <row r="50" spans="1:14" x14ac:dyDescent="0.25">
      <c r="A50" s="13">
        <v>21</v>
      </c>
      <c r="B50" s="13">
        <v>0.89</v>
      </c>
      <c r="C50" s="13">
        <f t="shared" si="0"/>
        <v>4</v>
      </c>
      <c r="D50" s="13">
        <f t="shared" si="1"/>
        <v>48</v>
      </c>
      <c r="E50" s="13">
        <v>0.01</v>
      </c>
      <c r="F50" s="13" t="str">
        <f t="shared" si="2"/>
        <v/>
      </c>
      <c r="G50" s="13" t="str">
        <f t="shared" si="3"/>
        <v/>
      </c>
      <c r="H50" s="13" t="str">
        <f t="shared" si="4"/>
        <v/>
      </c>
      <c r="I50" s="13">
        <f t="shared" si="5"/>
        <v>48</v>
      </c>
      <c r="J50" s="13">
        <f t="shared" si="6"/>
        <v>3</v>
      </c>
      <c r="K50" s="13">
        <f t="shared" si="7"/>
        <v>51</v>
      </c>
      <c r="L50" s="13">
        <f t="shared" si="8"/>
        <v>0</v>
      </c>
      <c r="M50" s="13">
        <f t="shared" si="9"/>
        <v>49</v>
      </c>
      <c r="N50" s="13">
        <f t="shared" si="10"/>
        <v>51</v>
      </c>
    </row>
    <row r="51" spans="1:14" x14ac:dyDescent="0.25">
      <c r="A51" s="13">
        <v>22</v>
      </c>
      <c r="B51" s="13">
        <v>0.18</v>
      </c>
      <c r="C51" s="13">
        <f t="shared" si="0"/>
        <v>1</v>
      </c>
      <c r="D51" s="13">
        <f t="shared" si="1"/>
        <v>49</v>
      </c>
      <c r="E51" s="13">
        <v>0.47</v>
      </c>
      <c r="F51" s="13">
        <f t="shared" si="2"/>
        <v>49</v>
      </c>
      <c r="G51" s="13">
        <f t="shared" si="3"/>
        <v>3</v>
      </c>
      <c r="H51" s="13">
        <f t="shared" si="4"/>
        <v>52</v>
      </c>
      <c r="I51" s="13" t="str">
        <f t="shared" si="5"/>
        <v/>
      </c>
      <c r="J51" s="13" t="str">
        <f t="shared" si="6"/>
        <v/>
      </c>
      <c r="K51" s="13" t="str">
        <f t="shared" si="7"/>
        <v/>
      </c>
      <c r="L51" s="13">
        <f t="shared" si="8"/>
        <v>0</v>
      </c>
      <c r="M51" s="13">
        <f t="shared" si="9"/>
        <v>52</v>
      </c>
      <c r="N51" s="13">
        <f t="shared" si="10"/>
        <v>51</v>
      </c>
    </row>
    <row r="52" spans="1:14" x14ac:dyDescent="0.25">
      <c r="A52" s="13">
        <v>23</v>
      </c>
      <c r="B52" s="13">
        <v>0.51</v>
      </c>
      <c r="C52" s="13">
        <f t="shared" si="0"/>
        <v>2</v>
      </c>
      <c r="D52" s="13">
        <f t="shared" si="1"/>
        <v>51</v>
      </c>
      <c r="E52" s="13">
        <v>0.75</v>
      </c>
      <c r="F52" s="13" t="str">
        <f t="shared" si="2"/>
        <v/>
      </c>
      <c r="G52" s="13" t="str">
        <f t="shared" si="3"/>
        <v/>
      </c>
      <c r="H52" s="13" t="str">
        <f t="shared" si="4"/>
        <v/>
      </c>
      <c r="I52" s="13">
        <f t="shared" si="5"/>
        <v>51</v>
      </c>
      <c r="J52" s="13">
        <f t="shared" si="6"/>
        <v>5</v>
      </c>
      <c r="K52" s="13">
        <f t="shared" si="7"/>
        <v>56</v>
      </c>
      <c r="L52" s="13">
        <f t="shared" si="8"/>
        <v>0</v>
      </c>
      <c r="M52" s="13">
        <f t="shared" si="9"/>
        <v>52</v>
      </c>
      <c r="N52" s="13">
        <f t="shared" si="10"/>
        <v>56</v>
      </c>
    </row>
    <row r="53" spans="1:14" x14ac:dyDescent="0.25">
      <c r="A53" s="13">
        <v>24</v>
      </c>
      <c r="B53" s="13">
        <v>0.71</v>
      </c>
      <c r="C53" s="13">
        <f t="shared" si="0"/>
        <v>3</v>
      </c>
      <c r="D53" s="13">
        <f t="shared" si="1"/>
        <v>54</v>
      </c>
      <c r="E53" s="13">
        <v>0.56999999999999995</v>
      </c>
      <c r="F53" s="13">
        <f t="shared" si="2"/>
        <v>54</v>
      </c>
      <c r="G53" s="13">
        <f t="shared" si="3"/>
        <v>3</v>
      </c>
      <c r="H53" s="13">
        <f t="shared" si="4"/>
        <v>57</v>
      </c>
      <c r="I53" s="13" t="str">
        <f t="shared" si="5"/>
        <v/>
      </c>
      <c r="J53" s="13" t="str">
        <f t="shared" si="6"/>
        <v/>
      </c>
      <c r="K53" s="13" t="str">
        <f t="shared" si="7"/>
        <v/>
      </c>
      <c r="L53" s="13">
        <f t="shared" si="8"/>
        <v>0</v>
      </c>
      <c r="M53" s="13">
        <f t="shared" si="9"/>
        <v>57</v>
      </c>
      <c r="N53" s="13">
        <f t="shared" si="10"/>
        <v>56</v>
      </c>
    </row>
    <row r="54" spans="1:14" x14ac:dyDescent="0.25">
      <c r="A54" s="13">
        <v>25</v>
      </c>
      <c r="B54" s="13">
        <v>0.16</v>
      </c>
      <c r="C54" s="13">
        <f t="shared" si="0"/>
        <v>1</v>
      </c>
      <c r="D54" s="13">
        <f t="shared" si="1"/>
        <v>55</v>
      </c>
      <c r="E54" s="13">
        <v>0.87</v>
      </c>
      <c r="F54" s="13" t="str">
        <f t="shared" si="2"/>
        <v/>
      </c>
      <c r="G54" s="13" t="str">
        <f t="shared" si="3"/>
        <v/>
      </c>
      <c r="H54" s="13" t="str">
        <f t="shared" si="4"/>
        <v/>
      </c>
      <c r="I54" s="13">
        <f t="shared" si="5"/>
        <v>56</v>
      </c>
      <c r="J54" s="13">
        <f t="shared" si="6"/>
        <v>6</v>
      </c>
      <c r="K54" s="13">
        <f t="shared" si="7"/>
        <v>62</v>
      </c>
      <c r="L54" s="13">
        <f t="shared" si="8"/>
        <v>1</v>
      </c>
      <c r="M54" s="13">
        <f t="shared" si="9"/>
        <v>57</v>
      </c>
      <c r="N54" s="13">
        <f t="shared" si="10"/>
        <v>62</v>
      </c>
    </row>
    <row r="55" spans="1:14" x14ac:dyDescent="0.25">
      <c r="A55" s="13">
        <v>26</v>
      </c>
      <c r="B55" s="13">
        <v>0.92</v>
      </c>
      <c r="C55" s="13">
        <f t="shared" si="0"/>
        <v>4</v>
      </c>
      <c r="D55" s="13">
        <f t="shared" si="1"/>
        <v>59</v>
      </c>
      <c r="E55" s="13">
        <v>0.47</v>
      </c>
      <c r="F55" s="13">
        <f t="shared" si="2"/>
        <v>59</v>
      </c>
      <c r="G55" s="13">
        <f t="shared" si="3"/>
        <v>3</v>
      </c>
      <c r="H55" s="13">
        <f t="shared" si="4"/>
        <v>62</v>
      </c>
      <c r="I55" s="13" t="str">
        <f t="shared" si="5"/>
        <v/>
      </c>
      <c r="J55" s="13" t="str">
        <f t="shared" si="6"/>
        <v/>
      </c>
      <c r="K55" s="13" t="str">
        <f t="shared" si="7"/>
        <v/>
      </c>
      <c r="L55" s="13">
        <f t="shared" si="8"/>
        <v>0</v>
      </c>
      <c r="M55" s="13">
        <f t="shared" si="9"/>
        <v>62</v>
      </c>
      <c r="N55" s="13">
        <f t="shared" si="10"/>
        <v>62</v>
      </c>
    </row>
    <row r="56" spans="1:1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21</v>
      </c>
      <c r="B57" s="15"/>
      <c r="C57" s="15"/>
      <c r="D57" s="15"/>
      <c r="E57" s="15"/>
      <c r="F57" s="15"/>
      <c r="G57" s="15">
        <f>SUM(G30:G55)</f>
        <v>56</v>
      </c>
      <c r="H57" s="15"/>
      <c r="I57" s="15"/>
      <c r="J57" s="15">
        <f>SUM(J30:J55)</f>
        <v>43</v>
      </c>
      <c r="K57" s="15"/>
      <c r="L57" s="15">
        <f>SUM(L30:L55)</f>
        <v>11</v>
      </c>
      <c r="M57" s="15"/>
      <c r="N57" s="15"/>
    </row>
    <row r="58" spans="1:1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5" t="s">
        <v>22</v>
      </c>
      <c r="B59" s="15"/>
      <c r="C59" s="15"/>
      <c r="D59" s="15"/>
      <c r="E59" s="15"/>
      <c r="F59" s="15"/>
      <c r="G59" s="15">
        <f>G57/MAX(M55:N55)</f>
        <v>0.90322580645161288</v>
      </c>
      <c r="H59" s="15"/>
      <c r="I59" s="15"/>
      <c r="J59" s="15">
        <f>J57/MAX(M55:N55)</f>
        <v>0.69354838709677424</v>
      </c>
      <c r="K59" s="15"/>
      <c r="L59" s="15">
        <f>L57/A55</f>
        <v>0.42307692307692307</v>
      </c>
      <c r="M59" s="15"/>
      <c r="N59" s="15"/>
    </row>
  </sheetData>
  <mergeCells count="8">
    <mergeCell ref="F27:H27"/>
    <mergeCell ref="I27:K27"/>
    <mergeCell ref="E3:F3"/>
    <mergeCell ref="A10:C10"/>
    <mergeCell ref="A2:C2"/>
    <mergeCell ref="E12:F12"/>
    <mergeCell ref="A19:C19"/>
    <mergeCell ref="E21:F2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9"/>
  <sheetViews>
    <sheetView tabSelected="1" topLeftCell="A13" workbookViewId="0">
      <selection activeCell="L21" sqref="L21"/>
    </sheetView>
  </sheetViews>
  <sheetFormatPr defaultRowHeight="12.5" x14ac:dyDescent="0.25"/>
  <cols>
    <col min="1" max="1" width="10" customWidth="1"/>
    <col min="2" max="2" width="10.453125" customWidth="1"/>
    <col min="3" max="3" width="9.7265625" customWidth="1"/>
  </cols>
  <sheetData>
    <row r="2" spans="1:6" ht="13" x14ac:dyDescent="0.3">
      <c r="A2" s="19" t="s">
        <v>11</v>
      </c>
      <c r="B2" s="19"/>
      <c r="C2" s="19"/>
    </row>
    <row r="3" spans="1:6" s="1" customFormat="1" ht="25.5" thickBot="1" x14ac:dyDescent="0.3">
      <c r="A3" s="1" t="s">
        <v>12</v>
      </c>
      <c r="B3" s="1" t="s">
        <v>13</v>
      </c>
      <c r="C3" s="1" t="s">
        <v>14</v>
      </c>
      <c r="E3" s="21" t="s">
        <v>23</v>
      </c>
      <c r="F3" s="20"/>
    </row>
    <row r="4" spans="1:6" ht="13" thickTop="1" x14ac:dyDescent="0.25">
      <c r="A4">
        <v>1</v>
      </c>
      <c r="B4" s="2">
        <v>0.25</v>
      </c>
      <c r="C4" s="2">
        <f>B4</f>
        <v>0.25</v>
      </c>
      <c r="E4" s="5">
        <v>0</v>
      </c>
      <c r="F4" s="6">
        <v>1</v>
      </c>
    </row>
    <row r="5" spans="1:6" x14ac:dyDescent="0.25">
      <c r="A5">
        <v>2</v>
      </c>
      <c r="B5" s="2">
        <v>0.4</v>
      </c>
      <c r="C5" s="2">
        <f>C4+B5</f>
        <v>0.65</v>
      </c>
      <c r="E5" s="7">
        <v>0.25</v>
      </c>
      <c r="F5" s="8">
        <v>2</v>
      </c>
    </row>
    <row r="6" spans="1:6" x14ac:dyDescent="0.25">
      <c r="A6">
        <v>3</v>
      </c>
      <c r="B6" s="2">
        <v>0.2</v>
      </c>
      <c r="C6" s="2">
        <f>C5+B6</f>
        <v>0.85000000000000009</v>
      </c>
      <c r="E6" s="7">
        <v>0.65</v>
      </c>
      <c r="F6" s="8">
        <v>3</v>
      </c>
    </row>
    <row r="7" spans="1:6" ht="13" thickBot="1" x14ac:dyDescent="0.3">
      <c r="A7">
        <v>4</v>
      </c>
      <c r="B7" s="2">
        <v>0.15</v>
      </c>
      <c r="C7" s="2">
        <f>C6+B7</f>
        <v>1</v>
      </c>
      <c r="E7" s="9">
        <v>0.85</v>
      </c>
      <c r="F7" s="10">
        <v>4</v>
      </c>
    </row>
    <row r="8" spans="1:6" ht="13" thickTop="1" x14ac:dyDescent="0.25"/>
    <row r="10" spans="1:6" ht="13" x14ac:dyDescent="0.3">
      <c r="A10" s="19" t="s">
        <v>16</v>
      </c>
      <c r="B10" s="19"/>
      <c r="C10" s="19"/>
    </row>
    <row r="12" spans="1:6" ht="25.5" thickBot="1" x14ac:dyDescent="0.3">
      <c r="A12" s="1" t="s">
        <v>12</v>
      </c>
      <c r="B12" s="1" t="s">
        <v>13</v>
      </c>
      <c r="C12" s="1" t="s">
        <v>14</v>
      </c>
      <c r="D12" s="1"/>
      <c r="E12" s="21" t="s">
        <v>23</v>
      </c>
      <c r="F12" s="20"/>
    </row>
    <row r="13" spans="1:6" ht="13" thickTop="1" x14ac:dyDescent="0.25">
      <c r="A13">
        <v>2</v>
      </c>
      <c r="B13" s="2">
        <v>0.3</v>
      </c>
      <c r="C13" s="2">
        <f>B13</f>
        <v>0.3</v>
      </c>
      <c r="E13" s="5">
        <v>0</v>
      </c>
      <c r="F13" s="6">
        <v>2</v>
      </c>
    </row>
    <row r="14" spans="1:6" x14ac:dyDescent="0.25">
      <c r="A14">
        <v>3</v>
      </c>
      <c r="B14" s="2">
        <v>0.28000000000000003</v>
      </c>
      <c r="C14" s="2">
        <f>C13+B14</f>
        <v>0.58000000000000007</v>
      </c>
      <c r="E14" s="7">
        <v>0.3</v>
      </c>
      <c r="F14" s="8">
        <v>3</v>
      </c>
    </row>
    <row r="15" spans="1:6" x14ac:dyDescent="0.25">
      <c r="A15">
        <v>4</v>
      </c>
      <c r="B15" s="2">
        <v>0.25</v>
      </c>
      <c r="C15" s="2">
        <f>C14+B15</f>
        <v>0.83000000000000007</v>
      </c>
      <c r="E15" s="7">
        <v>0.57999999999999996</v>
      </c>
      <c r="F15" s="8">
        <v>4</v>
      </c>
    </row>
    <row r="16" spans="1:6" ht="13" thickBot="1" x14ac:dyDescent="0.3">
      <c r="A16">
        <v>5</v>
      </c>
      <c r="B16" s="2">
        <v>0.17</v>
      </c>
      <c r="C16" s="2">
        <f>C15+B16</f>
        <v>1</v>
      </c>
      <c r="E16" s="9">
        <v>0.83</v>
      </c>
      <c r="F16" s="10">
        <v>5</v>
      </c>
    </row>
    <row r="17" spans="1:14" ht="13" thickTop="1" x14ac:dyDescent="0.25"/>
    <row r="19" spans="1:14" ht="13" x14ac:dyDescent="0.3">
      <c r="A19" s="19" t="s">
        <v>17</v>
      </c>
      <c r="B19" s="19"/>
      <c r="C19" s="19"/>
    </row>
    <row r="21" spans="1:14" ht="25.5" thickBot="1" x14ac:dyDescent="0.3">
      <c r="A21" s="1" t="s">
        <v>12</v>
      </c>
      <c r="B21" s="1" t="s">
        <v>13</v>
      </c>
      <c r="C21" s="1" t="s">
        <v>14</v>
      </c>
      <c r="D21" s="1"/>
      <c r="E21" s="21" t="s">
        <v>23</v>
      </c>
      <c r="F21" s="20"/>
    </row>
    <row r="22" spans="1:14" ht="13" thickTop="1" x14ac:dyDescent="0.25">
      <c r="A22">
        <v>3</v>
      </c>
      <c r="B22" s="2">
        <v>0.35</v>
      </c>
      <c r="C22" s="2">
        <f>B22</f>
        <v>0.35</v>
      </c>
      <c r="E22" s="5">
        <v>0</v>
      </c>
      <c r="F22" s="6">
        <v>3</v>
      </c>
    </row>
    <row r="23" spans="1:14" x14ac:dyDescent="0.25">
      <c r="A23">
        <v>4</v>
      </c>
      <c r="B23" s="2">
        <v>0.25</v>
      </c>
      <c r="C23" s="2">
        <f>C22+B23</f>
        <v>0.6</v>
      </c>
      <c r="E23" s="7">
        <v>0.35</v>
      </c>
      <c r="F23" s="8">
        <v>4</v>
      </c>
    </row>
    <row r="24" spans="1:14" x14ac:dyDescent="0.25">
      <c r="A24">
        <v>5</v>
      </c>
      <c r="B24" s="2">
        <v>0.2</v>
      </c>
      <c r="C24" s="2">
        <f>C23+B24</f>
        <v>0.8</v>
      </c>
      <c r="E24" s="7">
        <v>0.6</v>
      </c>
      <c r="F24" s="8">
        <v>5</v>
      </c>
    </row>
    <row r="25" spans="1:14" ht="13" thickBot="1" x14ac:dyDescent="0.3">
      <c r="A25">
        <v>6</v>
      </c>
      <c r="B25" s="2">
        <v>0.2</v>
      </c>
      <c r="C25" s="2">
        <f>C24+B25</f>
        <v>1</v>
      </c>
      <c r="E25" s="9">
        <v>0.8</v>
      </c>
      <c r="F25" s="10">
        <v>6</v>
      </c>
    </row>
    <row r="26" spans="1:14" ht="13" thickTop="1" x14ac:dyDescent="0.25"/>
    <row r="27" spans="1:14" s="3" customFormat="1" ht="13" x14ac:dyDescent="0.3">
      <c r="A27" s="11"/>
      <c r="B27" s="11"/>
      <c r="C27" s="11"/>
      <c r="D27" s="11"/>
      <c r="E27" s="11"/>
      <c r="F27" s="18" t="s">
        <v>5</v>
      </c>
      <c r="G27" s="18"/>
      <c r="H27" s="18"/>
      <c r="I27" s="18" t="s">
        <v>6</v>
      </c>
      <c r="J27" s="18"/>
      <c r="K27" s="18"/>
      <c r="L27" s="11"/>
      <c r="M27" s="11"/>
      <c r="N27" s="11"/>
    </row>
    <row r="28" spans="1:14" s="4" customFormat="1" ht="52" x14ac:dyDescent="0.3">
      <c r="A28" s="12" t="s">
        <v>0</v>
      </c>
      <c r="B28" s="12" t="s">
        <v>3</v>
      </c>
      <c r="C28" s="12" t="s">
        <v>1</v>
      </c>
      <c r="D28" s="12" t="s">
        <v>2</v>
      </c>
      <c r="E28" s="12" t="s">
        <v>4</v>
      </c>
      <c r="F28" s="12" t="s">
        <v>8</v>
      </c>
      <c r="G28" s="12" t="s">
        <v>9</v>
      </c>
      <c r="H28" s="12" t="s">
        <v>10</v>
      </c>
      <c r="I28" s="12" t="s">
        <v>8</v>
      </c>
      <c r="J28" s="12" t="s">
        <v>9</v>
      </c>
      <c r="K28" s="12" t="s">
        <v>10</v>
      </c>
      <c r="L28" s="12" t="s">
        <v>7</v>
      </c>
      <c r="M28" s="12" t="s">
        <v>19</v>
      </c>
      <c r="N28" s="12" t="s">
        <v>20</v>
      </c>
    </row>
    <row r="29" spans="1:1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3">
        <v>1</v>
      </c>
      <c r="B30" s="13" t="s">
        <v>18</v>
      </c>
      <c r="C30" s="13" t="s">
        <v>18</v>
      </c>
      <c r="D30" s="13">
        <v>0</v>
      </c>
      <c r="E30" s="14">
        <f ca="1">RAND()</f>
        <v>0.43052621102585742</v>
      </c>
      <c r="F30" s="13">
        <v>0</v>
      </c>
      <c r="G30" s="13">
        <f ca="1">VLOOKUP(E30,E13:F16,2)</f>
        <v>3</v>
      </c>
      <c r="H30" s="13">
        <f ca="1">F30+G30</f>
        <v>3</v>
      </c>
      <c r="I30" s="13"/>
      <c r="J30" s="13"/>
      <c r="K30" s="13"/>
      <c r="L30" s="13">
        <v>0</v>
      </c>
      <c r="M30" s="13">
        <f ca="1">H30</f>
        <v>3</v>
      </c>
      <c r="N30" s="13">
        <v>0</v>
      </c>
    </row>
    <row r="31" spans="1:14" x14ac:dyDescent="0.25">
      <c r="A31" s="13">
        <v>2</v>
      </c>
      <c r="B31" s="14">
        <f ca="1">RAND()</f>
        <v>0.11937100997729821</v>
      </c>
      <c r="C31" s="13">
        <f ca="1">VLOOKUP(B31,$E$4:$F$7,2)</f>
        <v>1</v>
      </c>
      <c r="D31" s="13">
        <f ca="1">D30+C31</f>
        <v>1</v>
      </c>
      <c r="E31" s="14">
        <f t="shared" ref="E31:E55" ca="1" si="0">RAND()</f>
        <v>0.27768153576725951</v>
      </c>
      <c r="F31" s="13" t="str">
        <f ca="1">IF(OR($M30&lt;=$N30,$D31&gt;=MAX($M30,$N30)),MAX($D31,$M30),"")</f>
        <v/>
      </c>
      <c r="G31" s="13" t="str">
        <f ca="1">IF(F31&lt;&gt;"",VLOOKUP($E31,$E$13:$F$16,2),"")</f>
        <v/>
      </c>
      <c r="H31" s="13" t="str">
        <f ca="1">IF(F31&lt;&gt;"",F31+G31,"")</f>
        <v/>
      </c>
      <c r="I31" s="13">
        <f ca="1">IF(AND($M30&gt;$N30,$D31&lt;$M30),MAX($D31,$N30),"")</f>
        <v>1</v>
      </c>
      <c r="J31" s="13">
        <f ca="1">IF(I31&lt;&gt;"",VLOOKUP($E31,$E$22:$F$25,2),"")</f>
        <v>3</v>
      </c>
      <c r="K31" s="13">
        <f ca="1">IF(I31&lt;&gt;"",I31+J31,"")</f>
        <v>4</v>
      </c>
      <c r="L31" s="13">
        <f ca="1">MAX(F31,I31)-D31</f>
        <v>0</v>
      </c>
      <c r="M31" s="13">
        <f ca="1">MAX(M30,H31)</f>
        <v>3</v>
      </c>
      <c r="N31" s="13">
        <f ca="1">MAX(N30,K31)</f>
        <v>4</v>
      </c>
    </row>
    <row r="32" spans="1:14" x14ac:dyDescent="0.25">
      <c r="A32" s="13">
        <v>3</v>
      </c>
      <c r="B32" s="14">
        <f t="shared" ref="B32:B55" ca="1" si="1">RAND()</f>
        <v>0.14486778689690161</v>
      </c>
      <c r="C32" s="13">
        <f ca="1">VLOOKUP(B32,$E$4:$F$7,2)</f>
        <v>1</v>
      </c>
      <c r="D32" s="13">
        <f ca="1">D31+C32</f>
        <v>2</v>
      </c>
      <c r="E32" s="14">
        <f t="shared" ca="1" si="0"/>
        <v>0.40572853560822353</v>
      </c>
      <c r="F32" s="13">
        <f ca="1">IF(OR($M31&lt;=$N31,$D32&gt;=MAX($M31,$N31)),MAX($D32,$M31),"")</f>
        <v>3</v>
      </c>
      <c r="G32" s="13">
        <f ca="1">IF(F32&lt;&gt;"",VLOOKUP($E32,$E$13:$F$16,2),"")</f>
        <v>3</v>
      </c>
      <c r="H32" s="13">
        <f ca="1">IF(F32&lt;&gt;"",F32+G32,"")</f>
        <v>6</v>
      </c>
      <c r="I32" s="13" t="str">
        <f ca="1">IF(AND($M31&gt;$N31,$D32&lt;$M31),MAX($D32,$N31),"")</f>
        <v/>
      </c>
      <c r="J32" s="13" t="str">
        <f ca="1">IF(I32&lt;&gt;"",VLOOKUP($E32,$E$22:$F$25,2),"")</f>
        <v/>
      </c>
      <c r="K32" s="13" t="str">
        <f ca="1">IF(I32&lt;&gt;"",I32+J32,"")</f>
        <v/>
      </c>
      <c r="L32" s="13">
        <f ca="1">MAX(F32,I32)-D32</f>
        <v>1</v>
      </c>
      <c r="M32" s="13">
        <f ca="1">MAX(M31,H32)</f>
        <v>6</v>
      </c>
      <c r="N32" s="13">
        <f ca="1">MAX(N31,K32)</f>
        <v>4</v>
      </c>
    </row>
    <row r="33" spans="1:14" x14ac:dyDescent="0.25">
      <c r="A33" s="13">
        <v>4</v>
      </c>
      <c r="B33" s="14">
        <f t="shared" ca="1" si="1"/>
        <v>0.11408538722401274</v>
      </c>
      <c r="C33" s="13">
        <f ca="1">VLOOKUP(B33,$E$4:$F$7,2)</f>
        <v>1</v>
      </c>
      <c r="D33" s="13">
        <f ca="1">D32+C33</f>
        <v>3</v>
      </c>
      <c r="E33" s="14">
        <f t="shared" ca="1" si="0"/>
        <v>0.61871997180026628</v>
      </c>
      <c r="F33" s="13" t="str">
        <f ca="1">IF(OR($M32&lt;=$N32,$D33&gt;=MAX($M32,$N32)),MAX($D33,$M32),"")</f>
        <v/>
      </c>
      <c r="G33" s="13" t="str">
        <f ca="1">IF(F33&lt;&gt;"",VLOOKUP($E33,$E$13:$F$16,2),"")</f>
        <v/>
      </c>
      <c r="H33" s="13" t="str">
        <f ca="1">IF(F33&lt;&gt;"",F33+G33,"")</f>
        <v/>
      </c>
      <c r="I33" s="13">
        <f ca="1">IF(AND($M32&gt;$N32,$D33&lt;$M32),MAX($D33,$N32),"")</f>
        <v>4</v>
      </c>
      <c r="J33" s="13">
        <f ca="1">IF(I33&lt;&gt;"",VLOOKUP($E33,$E$22:$F$25,2),"")</f>
        <v>5</v>
      </c>
      <c r="K33" s="13">
        <f ca="1">IF(I33&lt;&gt;"",I33+J33,"")</f>
        <v>9</v>
      </c>
      <c r="L33" s="13">
        <f ca="1">MAX(F33,I33)-D33</f>
        <v>1</v>
      </c>
      <c r="M33" s="13">
        <f ca="1">MAX(M32,H33)</f>
        <v>6</v>
      </c>
      <c r="N33" s="13">
        <f ca="1">MAX(N32,K33)</f>
        <v>9</v>
      </c>
    </row>
    <row r="34" spans="1:14" x14ac:dyDescent="0.25">
      <c r="A34" s="13">
        <v>5</v>
      </c>
      <c r="B34" s="14">
        <f t="shared" ca="1" si="1"/>
        <v>2.9077713974613451E-3</v>
      </c>
      <c r="C34" s="13">
        <f t="shared" ref="C34:C55" ca="1" si="2">VLOOKUP(B34,$E$4:$F$7,2)</f>
        <v>1</v>
      </c>
      <c r="D34" s="13">
        <f t="shared" ref="D34:D55" ca="1" si="3">D33+C34</f>
        <v>4</v>
      </c>
      <c r="E34" s="14">
        <f t="shared" ca="1" si="0"/>
        <v>0.28786733751872651</v>
      </c>
      <c r="F34" s="13">
        <f t="shared" ref="F34:F55" ca="1" si="4">IF(OR($M33&lt;=$N33,$D34&gt;=MAX($M33,$N33)),MAX($D34,$M33),"")</f>
        <v>6</v>
      </c>
      <c r="G34" s="13">
        <f t="shared" ref="G34:G55" ca="1" si="5">IF(F34&lt;&gt;"",VLOOKUP($E34,$E$13:$F$16,2),"")</f>
        <v>2</v>
      </c>
      <c r="H34" s="13">
        <f t="shared" ref="H34:H55" ca="1" si="6">IF(F34&lt;&gt;"",F34+G34,"")</f>
        <v>8</v>
      </c>
      <c r="I34" s="13" t="str">
        <f t="shared" ref="I34:I55" ca="1" si="7">IF(AND($M33&gt;$N33,$D34&lt;$M33),MAX($D34,$N33),"")</f>
        <v/>
      </c>
      <c r="J34" s="13" t="str">
        <f t="shared" ref="J34:J55" ca="1" si="8">IF(I34&lt;&gt;"",VLOOKUP($E34,$E$22:$F$25,2),"")</f>
        <v/>
      </c>
      <c r="K34" s="13" t="str">
        <f t="shared" ref="K34:K55" ca="1" si="9">IF(I34&lt;&gt;"",I34+J34,"")</f>
        <v/>
      </c>
      <c r="L34" s="13">
        <f t="shared" ref="L34:L55" ca="1" si="10">MAX(F34,I34)-D34</f>
        <v>2</v>
      </c>
      <c r="M34" s="13">
        <f t="shared" ref="M34:M55" ca="1" si="11">MAX(M33,H34)</f>
        <v>8</v>
      </c>
      <c r="N34" s="13">
        <f t="shared" ref="N34:N55" ca="1" si="12">MAX(N33,K34)</f>
        <v>9</v>
      </c>
    </row>
    <row r="35" spans="1:14" x14ac:dyDescent="0.25">
      <c r="A35" s="13">
        <v>6</v>
      </c>
      <c r="B35" s="14">
        <f t="shared" ca="1" si="1"/>
        <v>0.98283210301521973</v>
      </c>
      <c r="C35" s="13">
        <f t="shared" ca="1" si="2"/>
        <v>4</v>
      </c>
      <c r="D35" s="13">
        <f t="shared" ca="1" si="3"/>
        <v>8</v>
      </c>
      <c r="E35" s="14">
        <f t="shared" ca="1" si="0"/>
        <v>0.26538022281350493</v>
      </c>
      <c r="F35" s="13">
        <f t="shared" ca="1" si="4"/>
        <v>8</v>
      </c>
      <c r="G35" s="13">
        <f t="shared" ca="1" si="5"/>
        <v>2</v>
      </c>
      <c r="H35" s="13">
        <f t="shared" ca="1" si="6"/>
        <v>10</v>
      </c>
      <c r="I35" s="13" t="str">
        <f t="shared" ca="1" si="7"/>
        <v/>
      </c>
      <c r="J35" s="13" t="str">
        <f t="shared" ca="1" si="8"/>
        <v/>
      </c>
      <c r="K35" s="13" t="str">
        <f t="shared" ca="1" si="9"/>
        <v/>
      </c>
      <c r="L35" s="13">
        <f t="shared" ca="1" si="10"/>
        <v>0</v>
      </c>
      <c r="M35" s="13">
        <f t="shared" ca="1" si="11"/>
        <v>10</v>
      </c>
      <c r="N35" s="13">
        <f t="shared" ca="1" si="12"/>
        <v>9</v>
      </c>
    </row>
    <row r="36" spans="1:14" x14ac:dyDescent="0.25">
      <c r="A36" s="13">
        <v>7</v>
      </c>
      <c r="B36" s="14">
        <f t="shared" ca="1" si="1"/>
        <v>0.67996099726732551</v>
      </c>
      <c r="C36" s="13">
        <f t="shared" ca="1" si="2"/>
        <v>3</v>
      </c>
      <c r="D36" s="13">
        <f ca="1">D35+C36</f>
        <v>11</v>
      </c>
      <c r="E36" s="14">
        <f t="shared" ca="1" si="0"/>
        <v>0.30691483724552793</v>
      </c>
      <c r="F36" s="13">
        <f t="shared" ca="1" si="4"/>
        <v>11</v>
      </c>
      <c r="G36" s="13">
        <f t="shared" ca="1" si="5"/>
        <v>3</v>
      </c>
      <c r="H36" s="13">
        <f t="shared" ca="1" si="6"/>
        <v>14</v>
      </c>
      <c r="I36" s="13" t="str">
        <f t="shared" ca="1" si="7"/>
        <v/>
      </c>
      <c r="J36" s="13" t="str">
        <f t="shared" ca="1" si="8"/>
        <v/>
      </c>
      <c r="K36" s="13" t="str">
        <f t="shared" ca="1" si="9"/>
        <v/>
      </c>
      <c r="L36" s="13">
        <f t="shared" ca="1" si="10"/>
        <v>0</v>
      </c>
      <c r="M36" s="13">
        <f t="shared" ca="1" si="11"/>
        <v>14</v>
      </c>
      <c r="N36" s="13">
        <f t="shared" ca="1" si="12"/>
        <v>9</v>
      </c>
    </row>
    <row r="37" spans="1:14" x14ac:dyDescent="0.25">
      <c r="A37" s="13">
        <v>8</v>
      </c>
      <c r="B37" s="14">
        <f t="shared" ca="1" si="1"/>
        <v>0.42357330549193672</v>
      </c>
      <c r="C37" s="13">
        <f t="shared" ca="1" si="2"/>
        <v>2</v>
      </c>
      <c r="D37" s="13">
        <f t="shared" ca="1" si="3"/>
        <v>13</v>
      </c>
      <c r="E37" s="14">
        <f t="shared" ca="1" si="0"/>
        <v>0.12910523600993062</v>
      </c>
      <c r="F37" s="13" t="str">
        <f t="shared" ca="1" si="4"/>
        <v/>
      </c>
      <c r="G37" s="13" t="str">
        <f t="shared" ca="1" si="5"/>
        <v/>
      </c>
      <c r="H37" s="13" t="str">
        <f t="shared" ca="1" si="6"/>
        <v/>
      </c>
      <c r="I37" s="13">
        <f t="shared" ca="1" si="7"/>
        <v>13</v>
      </c>
      <c r="J37" s="13">
        <f t="shared" ca="1" si="8"/>
        <v>3</v>
      </c>
      <c r="K37" s="13">
        <f t="shared" ca="1" si="9"/>
        <v>16</v>
      </c>
      <c r="L37" s="13">
        <f t="shared" ca="1" si="10"/>
        <v>0</v>
      </c>
      <c r="M37" s="13">
        <f t="shared" ca="1" si="11"/>
        <v>14</v>
      </c>
      <c r="N37" s="13">
        <f t="shared" ca="1" si="12"/>
        <v>16</v>
      </c>
    </row>
    <row r="38" spans="1:14" x14ac:dyDescent="0.25">
      <c r="A38" s="13">
        <v>9</v>
      </c>
      <c r="B38" s="14">
        <f t="shared" ca="1" si="1"/>
        <v>0.40223113699257429</v>
      </c>
      <c r="C38" s="13">
        <f t="shared" ca="1" si="2"/>
        <v>2</v>
      </c>
      <c r="D38" s="13">
        <f t="shared" ca="1" si="3"/>
        <v>15</v>
      </c>
      <c r="E38" s="14">
        <f t="shared" ca="1" si="0"/>
        <v>0.87790245433504321</v>
      </c>
      <c r="F38" s="13">
        <f t="shared" ca="1" si="4"/>
        <v>15</v>
      </c>
      <c r="G38" s="13">
        <f t="shared" ca="1" si="5"/>
        <v>5</v>
      </c>
      <c r="H38" s="13">
        <f t="shared" ca="1" si="6"/>
        <v>20</v>
      </c>
      <c r="I38" s="13" t="str">
        <f t="shared" ca="1" si="7"/>
        <v/>
      </c>
      <c r="J38" s="13" t="str">
        <f t="shared" ca="1" si="8"/>
        <v/>
      </c>
      <c r="K38" s="13" t="str">
        <f t="shared" ca="1" si="9"/>
        <v/>
      </c>
      <c r="L38" s="13">
        <f t="shared" ca="1" si="10"/>
        <v>0</v>
      </c>
      <c r="M38" s="13">
        <f t="shared" ca="1" si="11"/>
        <v>20</v>
      </c>
      <c r="N38" s="13">
        <f t="shared" ca="1" si="12"/>
        <v>16</v>
      </c>
    </row>
    <row r="39" spans="1:14" x14ac:dyDescent="0.25">
      <c r="A39" s="13">
        <v>10</v>
      </c>
      <c r="B39" s="14">
        <f t="shared" ca="1" si="1"/>
        <v>0.6454328270864087</v>
      </c>
      <c r="C39" s="13">
        <f t="shared" ca="1" si="2"/>
        <v>2</v>
      </c>
      <c r="D39" s="13">
        <f t="shared" ca="1" si="3"/>
        <v>17</v>
      </c>
      <c r="E39" s="14">
        <f t="shared" ca="1" si="0"/>
        <v>0.55545694333075035</v>
      </c>
      <c r="F39" s="13" t="str">
        <f t="shared" ca="1" si="4"/>
        <v/>
      </c>
      <c r="G39" s="13" t="str">
        <f t="shared" ca="1" si="5"/>
        <v/>
      </c>
      <c r="H39" s="13" t="str">
        <f t="shared" ca="1" si="6"/>
        <v/>
      </c>
      <c r="I39" s="13">
        <f t="shared" ca="1" si="7"/>
        <v>17</v>
      </c>
      <c r="J39" s="13">
        <f t="shared" ca="1" si="8"/>
        <v>4</v>
      </c>
      <c r="K39" s="13">
        <f t="shared" ca="1" si="9"/>
        <v>21</v>
      </c>
      <c r="L39" s="13">
        <f t="shared" ca="1" si="10"/>
        <v>0</v>
      </c>
      <c r="M39" s="13">
        <f t="shared" ca="1" si="11"/>
        <v>20</v>
      </c>
      <c r="N39" s="13">
        <f t="shared" ca="1" si="12"/>
        <v>21</v>
      </c>
    </row>
    <row r="40" spans="1:14" x14ac:dyDescent="0.25">
      <c r="A40" s="13">
        <v>11</v>
      </c>
      <c r="B40" s="14">
        <f t="shared" ca="1" si="1"/>
        <v>0.94282612317037273</v>
      </c>
      <c r="C40" s="13">
        <f t="shared" ca="1" si="2"/>
        <v>4</v>
      </c>
      <c r="D40" s="13">
        <f t="shared" ca="1" si="3"/>
        <v>21</v>
      </c>
      <c r="E40" s="14">
        <f t="shared" ca="1" si="0"/>
        <v>0.81993175631613657</v>
      </c>
      <c r="F40" s="13">
        <f t="shared" ca="1" si="4"/>
        <v>21</v>
      </c>
      <c r="G40" s="13">
        <f t="shared" ca="1" si="5"/>
        <v>4</v>
      </c>
      <c r="H40" s="13">
        <f t="shared" ca="1" si="6"/>
        <v>25</v>
      </c>
      <c r="I40" s="13" t="str">
        <f t="shared" ca="1" si="7"/>
        <v/>
      </c>
      <c r="J40" s="13" t="str">
        <f t="shared" ca="1" si="8"/>
        <v/>
      </c>
      <c r="K40" s="13" t="str">
        <f t="shared" ca="1" si="9"/>
        <v/>
      </c>
      <c r="L40" s="13">
        <f t="shared" ca="1" si="10"/>
        <v>0</v>
      </c>
      <c r="M40" s="13">
        <f t="shared" ca="1" si="11"/>
        <v>25</v>
      </c>
      <c r="N40" s="13">
        <f t="shared" ca="1" si="12"/>
        <v>21</v>
      </c>
    </row>
    <row r="41" spans="1:14" x14ac:dyDescent="0.25">
      <c r="A41" s="13">
        <v>12</v>
      </c>
      <c r="B41" s="14">
        <f t="shared" ca="1" si="1"/>
        <v>0.42844729948050408</v>
      </c>
      <c r="C41" s="13">
        <f t="shared" ca="1" si="2"/>
        <v>2</v>
      </c>
      <c r="D41" s="13">
        <f t="shared" ca="1" si="3"/>
        <v>23</v>
      </c>
      <c r="E41" s="14">
        <f t="shared" ca="1" si="0"/>
        <v>0.97593793187842015</v>
      </c>
      <c r="F41" s="13" t="str">
        <f t="shared" ca="1" si="4"/>
        <v/>
      </c>
      <c r="G41" s="13" t="str">
        <f t="shared" ca="1" si="5"/>
        <v/>
      </c>
      <c r="H41" s="13" t="str">
        <f t="shared" ca="1" si="6"/>
        <v/>
      </c>
      <c r="I41" s="13">
        <f t="shared" ca="1" si="7"/>
        <v>23</v>
      </c>
      <c r="J41" s="13">
        <f t="shared" ca="1" si="8"/>
        <v>6</v>
      </c>
      <c r="K41" s="13">
        <f t="shared" ca="1" si="9"/>
        <v>29</v>
      </c>
      <c r="L41" s="13">
        <f t="shared" ca="1" si="10"/>
        <v>0</v>
      </c>
      <c r="M41" s="13">
        <f t="shared" ca="1" si="11"/>
        <v>25</v>
      </c>
      <c r="N41" s="13">
        <f t="shared" ca="1" si="12"/>
        <v>29</v>
      </c>
    </row>
    <row r="42" spans="1:14" x14ac:dyDescent="0.25">
      <c r="A42" s="13">
        <v>13</v>
      </c>
      <c r="B42" s="14">
        <f t="shared" ca="1" si="1"/>
        <v>0.61470797104106079</v>
      </c>
      <c r="C42" s="13">
        <f t="shared" ca="1" si="2"/>
        <v>2</v>
      </c>
      <c r="D42" s="13">
        <f t="shared" ca="1" si="3"/>
        <v>25</v>
      </c>
      <c r="E42" s="14">
        <f t="shared" ca="1" si="0"/>
        <v>0.5320341043201009</v>
      </c>
      <c r="F42" s="13">
        <f t="shared" ca="1" si="4"/>
        <v>25</v>
      </c>
      <c r="G42" s="13">
        <f t="shared" ca="1" si="5"/>
        <v>3</v>
      </c>
      <c r="H42" s="13">
        <f t="shared" ca="1" si="6"/>
        <v>28</v>
      </c>
      <c r="I42" s="13" t="str">
        <f t="shared" ca="1" si="7"/>
        <v/>
      </c>
      <c r="J42" s="13" t="str">
        <f t="shared" ca="1" si="8"/>
        <v/>
      </c>
      <c r="K42" s="13" t="str">
        <f t="shared" ca="1" si="9"/>
        <v/>
      </c>
      <c r="L42" s="13">
        <f t="shared" ca="1" si="10"/>
        <v>0</v>
      </c>
      <c r="M42" s="13">
        <f t="shared" ca="1" si="11"/>
        <v>28</v>
      </c>
      <c r="N42" s="13">
        <f t="shared" ca="1" si="12"/>
        <v>29</v>
      </c>
    </row>
    <row r="43" spans="1:14" x14ac:dyDescent="0.25">
      <c r="A43" s="13">
        <v>14</v>
      </c>
      <c r="B43" s="14">
        <f t="shared" ca="1" si="1"/>
        <v>0.83939167405761939</v>
      </c>
      <c r="C43" s="13">
        <f t="shared" ca="1" si="2"/>
        <v>3</v>
      </c>
      <c r="D43" s="13">
        <f t="shared" ca="1" si="3"/>
        <v>28</v>
      </c>
      <c r="E43" s="14">
        <f t="shared" ca="1" si="0"/>
        <v>0.13198644246984326</v>
      </c>
      <c r="F43" s="13">
        <f t="shared" ca="1" si="4"/>
        <v>28</v>
      </c>
      <c r="G43" s="13">
        <f t="shared" ca="1" si="5"/>
        <v>2</v>
      </c>
      <c r="H43" s="13">
        <f t="shared" ca="1" si="6"/>
        <v>30</v>
      </c>
      <c r="I43" s="13" t="str">
        <f t="shared" ca="1" si="7"/>
        <v/>
      </c>
      <c r="J43" s="13" t="str">
        <f t="shared" ca="1" si="8"/>
        <v/>
      </c>
      <c r="K43" s="13" t="str">
        <f t="shared" ca="1" si="9"/>
        <v/>
      </c>
      <c r="L43" s="13">
        <f t="shared" ca="1" si="10"/>
        <v>0</v>
      </c>
      <c r="M43" s="13">
        <f t="shared" ca="1" si="11"/>
        <v>30</v>
      </c>
      <c r="N43" s="13">
        <f t="shared" ca="1" si="12"/>
        <v>29</v>
      </c>
    </row>
    <row r="44" spans="1:14" x14ac:dyDescent="0.25">
      <c r="A44" s="13">
        <v>15</v>
      </c>
      <c r="B44" s="14">
        <f t="shared" ca="1" si="1"/>
        <v>0.99162875321011867</v>
      </c>
      <c r="C44" s="13">
        <f t="shared" ca="1" si="2"/>
        <v>4</v>
      </c>
      <c r="D44" s="13">
        <f t="shared" ca="1" si="3"/>
        <v>32</v>
      </c>
      <c r="E44" s="14">
        <f t="shared" ca="1" si="0"/>
        <v>0.23769280154570649</v>
      </c>
      <c r="F44" s="13">
        <f t="shared" ca="1" si="4"/>
        <v>32</v>
      </c>
      <c r="G44" s="13">
        <f t="shared" ca="1" si="5"/>
        <v>2</v>
      </c>
      <c r="H44" s="13">
        <f t="shared" ca="1" si="6"/>
        <v>34</v>
      </c>
      <c r="I44" s="13" t="str">
        <f t="shared" ca="1" si="7"/>
        <v/>
      </c>
      <c r="J44" s="13" t="str">
        <f t="shared" ca="1" si="8"/>
        <v/>
      </c>
      <c r="K44" s="13" t="str">
        <f t="shared" ca="1" si="9"/>
        <v/>
      </c>
      <c r="L44" s="13">
        <f t="shared" ca="1" si="10"/>
        <v>0</v>
      </c>
      <c r="M44" s="13">
        <f t="shared" ca="1" si="11"/>
        <v>34</v>
      </c>
      <c r="N44" s="13">
        <f t="shared" ca="1" si="12"/>
        <v>29</v>
      </c>
    </row>
    <row r="45" spans="1:14" x14ac:dyDescent="0.25">
      <c r="A45" s="13">
        <v>16</v>
      </c>
      <c r="B45" s="14">
        <f t="shared" ca="1" si="1"/>
        <v>0.71612693496562441</v>
      </c>
      <c r="C45" s="13">
        <f t="shared" ca="1" si="2"/>
        <v>3</v>
      </c>
      <c r="D45" s="13">
        <f t="shared" ca="1" si="3"/>
        <v>35</v>
      </c>
      <c r="E45" s="14">
        <f t="shared" ca="1" si="0"/>
        <v>0.41286702837271494</v>
      </c>
      <c r="F45" s="13">
        <f t="shared" ca="1" si="4"/>
        <v>35</v>
      </c>
      <c r="G45" s="13">
        <f t="shared" ca="1" si="5"/>
        <v>3</v>
      </c>
      <c r="H45" s="13">
        <f t="shared" ca="1" si="6"/>
        <v>38</v>
      </c>
      <c r="I45" s="13" t="str">
        <f t="shared" ca="1" si="7"/>
        <v/>
      </c>
      <c r="J45" s="13" t="str">
        <f t="shared" ca="1" si="8"/>
        <v/>
      </c>
      <c r="K45" s="13" t="str">
        <f t="shared" ca="1" si="9"/>
        <v/>
      </c>
      <c r="L45" s="13">
        <f t="shared" ca="1" si="10"/>
        <v>0</v>
      </c>
      <c r="M45" s="13">
        <f t="shared" ca="1" si="11"/>
        <v>38</v>
      </c>
      <c r="N45" s="13">
        <f t="shared" ca="1" si="12"/>
        <v>29</v>
      </c>
    </row>
    <row r="46" spans="1:14" x14ac:dyDescent="0.25">
      <c r="A46" s="13">
        <v>17</v>
      </c>
      <c r="B46" s="14">
        <f t="shared" ca="1" si="1"/>
        <v>0.26871924981220929</v>
      </c>
      <c r="C46" s="13">
        <f t="shared" ca="1" si="2"/>
        <v>2</v>
      </c>
      <c r="D46" s="13">
        <f t="shared" ca="1" si="3"/>
        <v>37</v>
      </c>
      <c r="E46" s="14">
        <f t="shared" ca="1" si="0"/>
        <v>0.83506188064104758</v>
      </c>
      <c r="F46" s="13" t="str">
        <f t="shared" ca="1" si="4"/>
        <v/>
      </c>
      <c r="G46" s="13" t="str">
        <f t="shared" ca="1" si="5"/>
        <v/>
      </c>
      <c r="H46" s="13" t="str">
        <f t="shared" ca="1" si="6"/>
        <v/>
      </c>
      <c r="I46" s="13">
        <f t="shared" ca="1" si="7"/>
        <v>37</v>
      </c>
      <c r="J46" s="13">
        <f t="shared" ca="1" si="8"/>
        <v>6</v>
      </c>
      <c r="K46" s="13">
        <f t="shared" ca="1" si="9"/>
        <v>43</v>
      </c>
      <c r="L46" s="13">
        <f t="shared" ca="1" si="10"/>
        <v>0</v>
      </c>
      <c r="M46" s="13">
        <f t="shared" ca="1" si="11"/>
        <v>38</v>
      </c>
      <c r="N46" s="13">
        <f t="shared" ca="1" si="12"/>
        <v>43</v>
      </c>
    </row>
    <row r="47" spans="1:14" x14ac:dyDescent="0.25">
      <c r="A47" s="13">
        <v>18</v>
      </c>
      <c r="B47" s="14">
        <f t="shared" ca="1" si="1"/>
        <v>0.28185739662743181</v>
      </c>
      <c r="C47" s="13">
        <f t="shared" ca="1" si="2"/>
        <v>2</v>
      </c>
      <c r="D47" s="13">
        <f t="shared" ca="1" si="3"/>
        <v>39</v>
      </c>
      <c r="E47" s="14">
        <f t="shared" ca="1" si="0"/>
        <v>0.28935974497692252</v>
      </c>
      <c r="F47" s="13">
        <f t="shared" ca="1" si="4"/>
        <v>39</v>
      </c>
      <c r="G47" s="13">
        <f t="shared" ca="1" si="5"/>
        <v>2</v>
      </c>
      <c r="H47" s="13">
        <f t="shared" ca="1" si="6"/>
        <v>41</v>
      </c>
      <c r="I47" s="13" t="str">
        <f t="shared" ca="1" si="7"/>
        <v/>
      </c>
      <c r="J47" s="13" t="str">
        <f t="shared" ca="1" si="8"/>
        <v/>
      </c>
      <c r="K47" s="13" t="str">
        <f t="shared" ca="1" si="9"/>
        <v/>
      </c>
      <c r="L47" s="13">
        <f t="shared" ca="1" si="10"/>
        <v>0</v>
      </c>
      <c r="M47" s="13">
        <f t="shared" ca="1" si="11"/>
        <v>41</v>
      </c>
      <c r="N47" s="13">
        <f t="shared" ca="1" si="12"/>
        <v>43</v>
      </c>
    </row>
    <row r="48" spans="1:14" x14ac:dyDescent="0.25">
      <c r="A48" s="13">
        <v>19</v>
      </c>
      <c r="B48" s="14">
        <f t="shared" ca="1" si="1"/>
        <v>0.5177813115639025</v>
      </c>
      <c r="C48" s="13">
        <f t="shared" ca="1" si="2"/>
        <v>2</v>
      </c>
      <c r="D48" s="13">
        <f t="shared" ca="1" si="3"/>
        <v>41</v>
      </c>
      <c r="E48" s="14">
        <f t="shared" ca="1" si="0"/>
        <v>0.10038996851345838</v>
      </c>
      <c r="F48" s="13">
        <f t="shared" ca="1" si="4"/>
        <v>41</v>
      </c>
      <c r="G48" s="13">
        <f t="shared" ca="1" si="5"/>
        <v>2</v>
      </c>
      <c r="H48" s="13">
        <f t="shared" ca="1" si="6"/>
        <v>43</v>
      </c>
      <c r="I48" s="13" t="str">
        <f t="shared" ca="1" si="7"/>
        <v/>
      </c>
      <c r="J48" s="13" t="str">
        <f t="shared" ca="1" si="8"/>
        <v/>
      </c>
      <c r="K48" s="13" t="str">
        <f t="shared" ca="1" si="9"/>
        <v/>
      </c>
      <c r="L48" s="13">
        <f t="shared" ca="1" si="10"/>
        <v>0</v>
      </c>
      <c r="M48" s="13">
        <f t="shared" ca="1" si="11"/>
        <v>43</v>
      </c>
      <c r="N48" s="13">
        <f t="shared" ca="1" si="12"/>
        <v>43</v>
      </c>
    </row>
    <row r="49" spans="1:14" x14ac:dyDescent="0.25">
      <c r="A49" s="13">
        <v>20</v>
      </c>
      <c r="B49" s="14">
        <f t="shared" ca="1" si="1"/>
        <v>0.21275395596802871</v>
      </c>
      <c r="C49" s="13">
        <f t="shared" ca="1" si="2"/>
        <v>1</v>
      </c>
      <c r="D49" s="13">
        <f t="shared" ca="1" si="3"/>
        <v>42</v>
      </c>
      <c r="E49" s="14">
        <f t="shared" ca="1" si="0"/>
        <v>0.75618346196223829</v>
      </c>
      <c r="F49" s="13">
        <f t="shared" ca="1" si="4"/>
        <v>43</v>
      </c>
      <c r="G49" s="13">
        <f t="shared" ca="1" si="5"/>
        <v>4</v>
      </c>
      <c r="H49" s="13">
        <f t="shared" ca="1" si="6"/>
        <v>47</v>
      </c>
      <c r="I49" s="13" t="str">
        <f t="shared" ca="1" si="7"/>
        <v/>
      </c>
      <c r="J49" s="13" t="str">
        <f t="shared" ca="1" si="8"/>
        <v/>
      </c>
      <c r="K49" s="13" t="str">
        <f t="shared" ca="1" si="9"/>
        <v/>
      </c>
      <c r="L49" s="13">
        <f t="shared" ca="1" si="10"/>
        <v>1</v>
      </c>
      <c r="M49" s="13">
        <f t="shared" ca="1" si="11"/>
        <v>47</v>
      </c>
      <c r="N49" s="13">
        <f t="shared" ca="1" si="12"/>
        <v>43</v>
      </c>
    </row>
    <row r="50" spans="1:14" x14ac:dyDescent="0.25">
      <c r="A50" s="13">
        <v>21</v>
      </c>
      <c r="B50" s="14">
        <f t="shared" ca="1" si="1"/>
        <v>0.43744446201609599</v>
      </c>
      <c r="C50" s="13">
        <f t="shared" ca="1" si="2"/>
        <v>2</v>
      </c>
      <c r="D50" s="13">
        <f t="shared" ca="1" si="3"/>
        <v>44</v>
      </c>
      <c r="E50" s="14">
        <f t="shared" ca="1" si="0"/>
        <v>0.56801610047239226</v>
      </c>
      <c r="F50" s="13" t="str">
        <f t="shared" ca="1" si="4"/>
        <v/>
      </c>
      <c r="G50" s="13" t="str">
        <f t="shared" ca="1" si="5"/>
        <v/>
      </c>
      <c r="H50" s="13" t="str">
        <f t="shared" ca="1" si="6"/>
        <v/>
      </c>
      <c r="I50" s="13">
        <f t="shared" ca="1" si="7"/>
        <v>44</v>
      </c>
      <c r="J50" s="13">
        <f t="shared" ca="1" si="8"/>
        <v>4</v>
      </c>
      <c r="K50" s="13">
        <f t="shared" ca="1" si="9"/>
        <v>48</v>
      </c>
      <c r="L50" s="13">
        <f t="shared" ca="1" si="10"/>
        <v>0</v>
      </c>
      <c r="M50" s="13">
        <f t="shared" ca="1" si="11"/>
        <v>47</v>
      </c>
      <c r="N50" s="13">
        <f t="shared" ca="1" si="12"/>
        <v>48</v>
      </c>
    </row>
    <row r="51" spans="1:14" x14ac:dyDescent="0.25">
      <c r="A51" s="13">
        <v>22</v>
      </c>
      <c r="B51" s="14">
        <f t="shared" ca="1" si="1"/>
        <v>0.49470266725878631</v>
      </c>
      <c r="C51" s="13">
        <f t="shared" ca="1" si="2"/>
        <v>2</v>
      </c>
      <c r="D51" s="13">
        <f t="shared" ca="1" si="3"/>
        <v>46</v>
      </c>
      <c r="E51" s="14">
        <f t="shared" ca="1" si="0"/>
        <v>0.66963451800184071</v>
      </c>
      <c r="F51" s="13">
        <f t="shared" ca="1" si="4"/>
        <v>47</v>
      </c>
      <c r="G51" s="13">
        <f t="shared" ca="1" si="5"/>
        <v>4</v>
      </c>
      <c r="H51" s="13">
        <f t="shared" ca="1" si="6"/>
        <v>51</v>
      </c>
      <c r="I51" s="13" t="str">
        <f t="shared" ca="1" si="7"/>
        <v/>
      </c>
      <c r="J51" s="13" t="str">
        <f t="shared" ca="1" si="8"/>
        <v/>
      </c>
      <c r="K51" s="13" t="str">
        <f t="shared" ca="1" si="9"/>
        <v/>
      </c>
      <c r="L51" s="13">
        <f t="shared" ca="1" si="10"/>
        <v>1</v>
      </c>
      <c r="M51" s="13">
        <f t="shared" ca="1" si="11"/>
        <v>51</v>
      </c>
      <c r="N51" s="13">
        <f t="shared" ca="1" si="12"/>
        <v>48</v>
      </c>
    </row>
    <row r="52" spans="1:14" x14ac:dyDescent="0.25">
      <c r="A52" s="13">
        <v>23</v>
      </c>
      <c r="B52" s="14">
        <f t="shared" ca="1" si="1"/>
        <v>0.65117145045920355</v>
      </c>
      <c r="C52" s="13">
        <f t="shared" ca="1" si="2"/>
        <v>3</v>
      </c>
      <c r="D52" s="13">
        <f t="shared" ca="1" si="3"/>
        <v>49</v>
      </c>
      <c r="E52" s="14">
        <f t="shared" ca="1" si="0"/>
        <v>0.8313376876876849</v>
      </c>
      <c r="F52" s="13" t="str">
        <f t="shared" ca="1" si="4"/>
        <v/>
      </c>
      <c r="G52" s="13" t="str">
        <f t="shared" ca="1" si="5"/>
        <v/>
      </c>
      <c r="H52" s="13" t="str">
        <f t="shared" ca="1" si="6"/>
        <v/>
      </c>
      <c r="I52" s="13">
        <f t="shared" ca="1" si="7"/>
        <v>49</v>
      </c>
      <c r="J52" s="13">
        <f t="shared" ca="1" si="8"/>
        <v>6</v>
      </c>
      <c r="K52" s="13">
        <f t="shared" ca="1" si="9"/>
        <v>55</v>
      </c>
      <c r="L52" s="13">
        <f t="shared" ca="1" si="10"/>
        <v>0</v>
      </c>
      <c r="M52" s="13">
        <f t="shared" ca="1" si="11"/>
        <v>51</v>
      </c>
      <c r="N52" s="13">
        <f t="shared" ca="1" si="12"/>
        <v>55</v>
      </c>
    </row>
    <row r="53" spans="1:14" x14ac:dyDescent="0.25">
      <c r="A53" s="13">
        <v>24</v>
      </c>
      <c r="B53" s="14">
        <f t="shared" ca="1" si="1"/>
        <v>0.58738233220316005</v>
      </c>
      <c r="C53" s="13">
        <f t="shared" ca="1" si="2"/>
        <v>2</v>
      </c>
      <c r="D53" s="13">
        <f t="shared" ca="1" si="3"/>
        <v>51</v>
      </c>
      <c r="E53" s="14">
        <f t="shared" ca="1" si="0"/>
        <v>0.96365935823460447</v>
      </c>
      <c r="F53" s="13">
        <f t="shared" ca="1" si="4"/>
        <v>51</v>
      </c>
      <c r="G53" s="13">
        <f t="shared" ca="1" si="5"/>
        <v>5</v>
      </c>
      <c r="H53" s="13">
        <f t="shared" ca="1" si="6"/>
        <v>56</v>
      </c>
      <c r="I53" s="13" t="str">
        <f t="shared" ca="1" si="7"/>
        <v/>
      </c>
      <c r="J53" s="13" t="str">
        <f t="shared" ca="1" si="8"/>
        <v/>
      </c>
      <c r="K53" s="13" t="str">
        <f t="shared" ca="1" si="9"/>
        <v/>
      </c>
      <c r="L53" s="13">
        <f t="shared" ca="1" si="10"/>
        <v>0</v>
      </c>
      <c r="M53" s="13">
        <f t="shared" ca="1" si="11"/>
        <v>56</v>
      </c>
      <c r="N53" s="13">
        <f t="shared" ca="1" si="12"/>
        <v>55</v>
      </c>
    </row>
    <row r="54" spans="1:14" x14ac:dyDescent="0.25">
      <c r="A54" s="13">
        <v>25</v>
      </c>
      <c r="B54" s="14">
        <f t="shared" ca="1" si="1"/>
        <v>0.89167217728231163</v>
      </c>
      <c r="C54" s="13">
        <f t="shared" ca="1" si="2"/>
        <v>4</v>
      </c>
      <c r="D54" s="13">
        <f t="shared" ca="1" si="3"/>
        <v>55</v>
      </c>
      <c r="E54" s="14">
        <f t="shared" ca="1" si="0"/>
        <v>0.2094416295149788</v>
      </c>
      <c r="F54" s="13" t="str">
        <f t="shared" ca="1" si="4"/>
        <v/>
      </c>
      <c r="G54" s="13" t="str">
        <f t="shared" ca="1" si="5"/>
        <v/>
      </c>
      <c r="H54" s="13" t="str">
        <f t="shared" ca="1" si="6"/>
        <v/>
      </c>
      <c r="I54" s="13">
        <f t="shared" ca="1" si="7"/>
        <v>55</v>
      </c>
      <c r="J54" s="13">
        <f t="shared" ca="1" si="8"/>
        <v>3</v>
      </c>
      <c r="K54" s="13">
        <f t="shared" ca="1" si="9"/>
        <v>58</v>
      </c>
      <c r="L54" s="13">
        <f t="shared" ca="1" si="10"/>
        <v>0</v>
      </c>
      <c r="M54" s="13">
        <f t="shared" ca="1" si="11"/>
        <v>56</v>
      </c>
      <c r="N54" s="13">
        <f t="shared" ca="1" si="12"/>
        <v>58</v>
      </c>
    </row>
    <row r="55" spans="1:14" x14ac:dyDescent="0.25">
      <c r="A55" s="13">
        <v>26</v>
      </c>
      <c r="B55" s="14">
        <f t="shared" ca="1" si="1"/>
        <v>0.30089086524730568</v>
      </c>
      <c r="C55" s="13">
        <f t="shared" ca="1" si="2"/>
        <v>2</v>
      </c>
      <c r="D55" s="13">
        <f t="shared" ca="1" si="3"/>
        <v>57</v>
      </c>
      <c r="E55" s="14">
        <f t="shared" ca="1" si="0"/>
        <v>0.29335359342826717</v>
      </c>
      <c r="F55" s="13">
        <f t="shared" ca="1" si="4"/>
        <v>57</v>
      </c>
      <c r="G55" s="13">
        <f t="shared" ca="1" si="5"/>
        <v>2</v>
      </c>
      <c r="H55" s="13">
        <f t="shared" ca="1" si="6"/>
        <v>59</v>
      </c>
      <c r="I55" s="13" t="str">
        <f t="shared" ca="1" si="7"/>
        <v/>
      </c>
      <c r="J55" s="13" t="str">
        <f t="shared" ca="1" si="8"/>
        <v/>
      </c>
      <c r="K55" s="13" t="str">
        <f t="shared" ca="1" si="9"/>
        <v/>
      </c>
      <c r="L55" s="13">
        <f t="shared" ca="1" si="10"/>
        <v>0</v>
      </c>
      <c r="M55" s="13">
        <f t="shared" ca="1" si="11"/>
        <v>59</v>
      </c>
      <c r="N55" s="13">
        <f t="shared" ca="1" si="12"/>
        <v>58</v>
      </c>
    </row>
    <row r="56" spans="1:1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21</v>
      </c>
      <c r="B57" s="15"/>
      <c r="C57" s="15"/>
      <c r="D57" s="15"/>
      <c r="E57" s="15"/>
      <c r="F57" s="15"/>
      <c r="G57" s="15">
        <f ca="1">SUM(G30:G55)</f>
        <v>51</v>
      </c>
      <c r="H57" s="15"/>
      <c r="I57" s="15"/>
      <c r="J57" s="15">
        <f ca="1">SUM(J30:J55)</f>
        <v>40</v>
      </c>
      <c r="K57" s="15"/>
      <c r="L57" s="15">
        <f ca="1">SUM(L30:L55)</f>
        <v>6</v>
      </c>
      <c r="M57" s="15"/>
      <c r="N57" s="15"/>
    </row>
    <row r="58" spans="1:1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5" t="s">
        <v>22</v>
      </c>
      <c r="B59" s="15"/>
      <c r="C59" s="15"/>
      <c r="D59" s="15"/>
      <c r="E59" s="15"/>
      <c r="F59" s="15"/>
      <c r="G59" s="15">
        <f ca="1">G57/MAX(M55:N55)</f>
        <v>0.86440677966101698</v>
      </c>
      <c r="H59" s="15"/>
      <c r="I59" s="15"/>
      <c r="J59" s="15">
        <f ca="1">J57/MAX(M55:N55)</f>
        <v>0.67796610169491522</v>
      </c>
      <c r="K59" s="15"/>
      <c r="L59" s="15">
        <f ca="1">L57/A55</f>
        <v>0.23076923076923078</v>
      </c>
      <c r="M59" s="15"/>
      <c r="N59" s="15"/>
    </row>
  </sheetData>
  <mergeCells count="8">
    <mergeCell ref="F27:H27"/>
    <mergeCell ref="I27:K27"/>
    <mergeCell ref="A2:C2"/>
    <mergeCell ref="E3:F3"/>
    <mergeCell ref="A10:C10"/>
    <mergeCell ref="E12:F12"/>
    <mergeCell ref="A19:C19"/>
    <mergeCell ref="E21:F21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Manuale-vuoto</vt:lpstr>
      <vt:lpstr>Excel-vuoto</vt:lpstr>
      <vt:lpstr>Manuale-completo</vt:lpstr>
      <vt:lpstr>Excel-completo</vt:lpstr>
    </vt:vector>
  </TitlesOfParts>
  <Company>Dip. Matematica pura ed appl. Univ.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Andreatta</dc:creator>
  <cp:lastModifiedBy>carla</cp:lastModifiedBy>
  <dcterms:created xsi:type="dcterms:W3CDTF">2003-03-03T11:35:21Z</dcterms:created>
  <dcterms:modified xsi:type="dcterms:W3CDTF">2021-03-10T15:44:57Z</dcterms:modified>
</cp:coreProperties>
</file>