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495" windowWidth="11175" windowHeight="8190" activeTab="0"/>
  </bookViews>
  <sheets>
    <sheet name="inp" sheetId="1" r:id="rId1"/>
    <sheet name="Sheet2" sheetId="2" r:id="rId2"/>
  </sheets>
  <definedNames/>
  <calcPr fullCalcOnLoad="1" fullPrecision="0"/>
</workbook>
</file>

<file path=xl/sharedStrings.xml><?xml version="1.0" encoding="utf-8"?>
<sst xmlns="http://schemas.openxmlformats.org/spreadsheetml/2006/main" count="24" uniqueCount="21">
  <si>
    <t>PMV</t>
  </si>
  <si>
    <t>PPD</t>
  </si>
  <si>
    <t>Parameter</t>
  </si>
  <si>
    <t>Input</t>
  </si>
  <si>
    <t>[10 to 30°C]</t>
  </si>
  <si>
    <t>[10 to 40°C]</t>
  </si>
  <si>
    <t>[0.8 to 4met]</t>
  </si>
  <si>
    <t>[0 to 1m/s]</t>
  </si>
  <si>
    <t>[30 to 70%]</t>
  </si>
  <si>
    <t>[0 to 2clo]</t>
  </si>
  <si>
    <t>Results</t>
  </si>
  <si>
    <t>Operative temp. (°C)</t>
  </si>
  <si>
    <t>Relative humidity (%)</t>
  </si>
  <si>
    <t>Air speed (m/s)</t>
  </si>
  <si>
    <t>Activity (met)</t>
  </si>
  <si>
    <t>Mean radiant temp. (°C)</t>
  </si>
  <si>
    <t>Air temp. (°C)</t>
  </si>
  <si>
    <t>Clothing (clo)</t>
  </si>
  <si>
    <t xml:space="preserve">Choose "Tools-Macro-Security-Mean".                    This version is scanned with Symantec Antivirus Definition File 2005-09-15 rev. 23
</t>
  </si>
  <si>
    <t>Number of iterations:</t>
  </si>
  <si>
    <t xml:space="preserve">Modified by Håkan Nilsson
Department of Technology and Built Environment
Laboratory of Ventilation and Air Quality
University of Gävle
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</si>
</sst>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10">
    <font>
      <sz val="10"/>
      <name val="Arial"/>
      <family val="0"/>
    </font>
    <font>
      <sz val="14.25"/>
      <name val="Arial"/>
      <family val="0"/>
    </font>
    <font>
      <sz val="17"/>
      <name val="Arial"/>
      <family val="0"/>
    </font>
    <font>
      <sz val="11.25"/>
      <name val="Arial"/>
      <family val="2"/>
    </font>
    <font>
      <b/>
      <sz val="11.2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172" fontId="0" fillId="0" borderId="8" xfId="0" applyNumberFormat="1" applyBorder="1" applyAlignment="1" applyProtection="1">
      <alignment horizontal="center"/>
      <protection locked="0"/>
    </xf>
    <xf numFmtId="172" fontId="0" fillId="0" borderId="9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05"/>
          <c:w val="0.7585"/>
          <c:h val="0.721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Sheet2!$A$5:$A$30</c:f>
              <c:numCache>
                <c:ptCount val="26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-2.7</c:v>
                </c:pt>
                <c:pt idx="4">
                  <c:v>-2.6</c:v>
                </c:pt>
                <c:pt idx="5">
                  <c:v>-2.5</c:v>
                </c:pt>
                <c:pt idx="6">
                  <c:v>-2.4</c:v>
                </c:pt>
                <c:pt idx="7">
                  <c:v>-2.3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-1.3</c:v>
                </c:pt>
                <c:pt idx="18">
                  <c:v>-1.2</c:v>
                </c:pt>
                <c:pt idx="19">
                  <c:v>-1.1</c:v>
                </c:pt>
                <c:pt idx="20">
                  <c:v>-1</c:v>
                </c:pt>
                <c:pt idx="21">
                  <c:v>-0.9</c:v>
                </c:pt>
                <c:pt idx="22">
                  <c:v>-0.8</c:v>
                </c:pt>
                <c:pt idx="23">
                  <c:v>-0.7</c:v>
                </c:pt>
                <c:pt idx="24">
                  <c:v>-0.6</c:v>
                </c:pt>
                <c:pt idx="25">
                  <c:v>-0.5</c:v>
                </c:pt>
              </c:numCache>
            </c:numRef>
          </c:xVal>
          <c:yVal>
            <c:numRef>
              <c:f>Sheet2!$B$5:$B$30</c:f>
              <c:numCache>
                <c:ptCount val="26"/>
                <c:pt idx="0">
                  <c:v>99.12</c:v>
                </c:pt>
                <c:pt idx="1">
                  <c:v>98.58</c:v>
                </c:pt>
                <c:pt idx="2">
                  <c:v>97.81</c:v>
                </c:pt>
                <c:pt idx="3">
                  <c:v>96.73</c:v>
                </c:pt>
                <c:pt idx="4">
                  <c:v>95.29</c:v>
                </c:pt>
                <c:pt idx="5">
                  <c:v>93.43</c:v>
                </c:pt>
                <c:pt idx="6">
                  <c:v>91.1</c:v>
                </c:pt>
                <c:pt idx="7">
                  <c:v>88.26</c:v>
                </c:pt>
                <c:pt idx="8">
                  <c:v>84.91</c:v>
                </c:pt>
                <c:pt idx="9">
                  <c:v>81.07</c:v>
                </c:pt>
                <c:pt idx="10">
                  <c:v>76.76</c:v>
                </c:pt>
                <c:pt idx="11">
                  <c:v>72.05</c:v>
                </c:pt>
                <c:pt idx="12">
                  <c:v>67.02</c:v>
                </c:pt>
                <c:pt idx="13">
                  <c:v>61.75</c:v>
                </c:pt>
                <c:pt idx="14">
                  <c:v>56.35</c:v>
                </c:pt>
                <c:pt idx="15">
                  <c:v>50.9</c:v>
                </c:pt>
                <c:pt idx="16">
                  <c:v>45.51</c:v>
                </c:pt>
                <c:pt idx="17">
                  <c:v>40.27</c:v>
                </c:pt>
                <c:pt idx="18">
                  <c:v>35.25</c:v>
                </c:pt>
                <c:pt idx="19">
                  <c:v>30.51</c:v>
                </c:pt>
                <c:pt idx="20">
                  <c:v>26.12</c:v>
                </c:pt>
                <c:pt idx="21">
                  <c:v>22.1</c:v>
                </c:pt>
                <c:pt idx="22">
                  <c:v>18.49</c:v>
                </c:pt>
                <c:pt idx="23">
                  <c:v>15.31</c:v>
                </c:pt>
                <c:pt idx="24">
                  <c:v>12.55</c:v>
                </c:pt>
                <c:pt idx="25">
                  <c:v>10.23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Sheet2!$A$30:$A$40</c:f>
              <c:numCach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xVal>
          <c:yVal>
            <c:numRef>
              <c:f>Sheet2!$B$30:$B$40</c:f>
              <c:numCache>
                <c:ptCount val="11"/>
                <c:pt idx="0">
                  <c:v>10.23</c:v>
                </c:pt>
                <c:pt idx="1">
                  <c:v>8.33</c:v>
                </c:pt>
                <c:pt idx="2">
                  <c:v>6.87</c:v>
                </c:pt>
                <c:pt idx="3">
                  <c:v>5.83</c:v>
                </c:pt>
                <c:pt idx="4">
                  <c:v>5.21</c:v>
                </c:pt>
                <c:pt idx="5">
                  <c:v>5</c:v>
                </c:pt>
                <c:pt idx="6">
                  <c:v>5.21</c:v>
                </c:pt>
                <c:pt idx="7">
                  <c:v>5.83</c:v>
                </c:pt>
                <c:pt idx="8">
                  <c:v>6.87</c:v>
                </c:pt>
                <c:pt idx="9">
                  <c:v>8.33</c:v>
                </c:pt>
                <c:pt idx="10">
                  <c:v>10.23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Sheet2!$A$40:$A$65</c:f>
              <c:numCache>
                <c:ptCount val="2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</c:v>
                </c:pt>
                <c:pt idx="18">
                  <c:v>2.3</c:v>
                </c:pt>
                <c:pt idx="19">
                  <c:v>2.4</c:v>
                </c:pt>
                <c:pt idx="20">
                  <c:v>2.50000000000001</c:v>
                </c:pt>
                <c:pt idx="21">
                  <c:v>2.6</c:v>
                </c:pt>
                <c:pt idx="22">
                  <c:v>2.7</c:v>
                </c:pt>
                <c:pt idx="23">
                  <c:v>2.80000000000001</c:v>
                </c:pt>
                <c:pt idx="24">
                  <c:v>2.90000000000001</c:v>
                </c:pt>
                <c:pt idx="25">
                  <c:v>3.00000000000001</c:v>
                </c:pt>
              </c:numCache>
            </c:numRef>
          </c:xVal>
          <c:yVal>
            <c:numRef>
              <c:f>Sheet2!$B$40:$B$65</c:f>
              <c:numCache>
                <c:ptCount val="26"/>
                <c:pt idx="0">
                  <c:v>10.23</c:v>
                </c:pt>
                <c:pt idx="1">
                  <c:v>12.55</c:v>
                </c:pt>
                <c:pt idx="2">
                  <c:v>15.31</c:v>
                </c:pt>
                <c:pt idx="3">
                  <c:v>18.49</c:v>
                </c:pt>
                <c:pt idx="4">
                  <c:v>22.1</c:v>
                </c:pt>
                <c:pt idx="5">
                  <c:v>26.12</c:v>
                </c:pt>
                <c:pt idx="6">
                  <c:v>30.51</c:v>
                </c:pt>
                <c:pt idx="7">
                  <c:v>35.25</c:v>
                </c:pt>
                <c:pt idx="8">
                  <c:v>40.27</c:v>
                </c:pt>
                <c:pt idx="9">
                  <c:v>45.51</c:v>
                </c:pt>
                <c:pt idx="10">
                  <c:v>50.9</c:v>
                </c:pt>
                <c:pt idx="11">
                  <c:v>56.35</c:v>
                </c:pt>
                <c:pt idx="12">
                  <c:v>61.75</c:v>
                </c:pt>
                <c:pt idx="13">
                  <c:v>67.02</c:v>
                </c:pt>
                <c:pt idx="14">
                  <c:v>72.05</c:v>
                </c:pt>
                <c:pt idx="15">
                  <c:v>76.76</c:v>
                </c:pt>
                <c:pt idx="16">
                  <c:v>81.07</c:v>
                </c:pt>
                <c:pt idx="17">
                  <c:v>84.91</c:v>
                </c:pt>
                <c:pt idx="18">
                  <c:v>88.26</c:v>
                </c:pt>
                <c:pt idx="19">
                  <c:v>91.1</c:v>
                </c:pt>
                <c:pt idx="20">
                  <c:v>93.43</c:v>
                </c:pt>
                <c:pt idx="21">
                  <c:v>95.29</c:v>
                </c:pt>
                <c:pt idx="22">
                  <c:v>96.73</c:v>
                </c:pt>
                <c:pt idx="23">
                  <c:v>97.81</c:v>
                </c:pt>
                <c:pt idx="24">
                  <c:v>98.58</c:v>
                </c:pt>
                <c:pt idx="25">
                  <c:v>99.12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inp!$C$14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inp!$C$15</c:f>
              <c:numCache>
                <c:ptCount val="1"/>
                <c:pt idx="0">
                  <c:v>5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inp!$C$14:$D$14</c:f>
              <c:numCache>
                <c:ptCount val="2"/>
                <c:pt idx="0">
                  <c:v>0</c:v>
                </c:pt>
                <c:pt idx="1">
                  <c:v>-3</c:v>
                </c:pt>
              </c:numCache>
            </c:numRef>
          </c:xVal>
          <c:yVal>
            <c:numRef>
              <c:f>inp!$C$15:$D$15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inp!$C$17:$D$17</c:f>
              <c:numCache>
                <c:ptCount val="2"/>
                <c:pt idx="1">
                  <c:v>0</c:v>
                </c:pt>
              </c:numCache>
            </c:numRef>
          </c:yVal>
          <c:smooth val="1"/>
        </c:ser>
        <c:axId val="40419560"/>
        <c:axId val="28231721"/>
      </c:scatterChart>
      <c:valAx>
        <c:axId val="40419560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231721"/>
        <c:crosses val="autoZero"/>
        <c:crossBetween val="midCat"/>
        <c:dispUnits/>
        <c:majorUnit val="0.5"/>
        <c:minorUnit val="0.5"/>
      </c:valAx>
      <c:valAx>
        <c:axId val="282317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PPD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419560"/>
        <c:crossesAt val="-3"/>
        <c:crossBetween val="midCat"/>
        <c:dispUnits/>
        <c:majorUnit val="20"/>
      </c:valAx>
      <c:spPr>
        <a:solidFill>
          <a:srgbClr val="CC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47625</xdr:rowOff>
    </xdr:from>
    <xdr:to>
      <xdr:col>14</xdr:col>
      <xdr:colOff>190500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781425" y="47625"/>
        <a:ext cx="6172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showGridLines="0" tabSelected="1" zoomScale="95" zoomScaleNormal="95" workbookViewId="0" topLeftCell="A1">
      <selection activeCell="C6" sqref="C6"/>
    </sheetView>
  </sheetViews>
  <sheetFormatPr defaultColWidth="9.140625" defaultRowHeight="12.75"/>
  <cols>
    <col min="1" max="1" width="1.421875" style="0" customWidth="1"/>
    <col min="2" max="2" width="29.421875" style="5" customWidth="1"/>
    <col min="3" max="3" width="12.421875" style="5" customWidth="1"/>
    <col min="4" max="4" width="11.7109375" style="0" customWidth="1"/>
  </cols>
  <sheetData>
    <row r="1" ht="59.25" customHeight="1">
      <c r="B1" s="21" t="s">
        <v>18</v>
      </c>
    </row>
    <row r="2" ht="13.5" thickBot="1"/>
    <row r="3" spans="2:3" ht="13.5" thickBot="1">
      <c r="B3" s="7" t="s">
        <v>2</v>
      </c>
      <c r="C3" s="2" t="s">
        <v>3</v>
      </c>
    </row>
    <row r="4" spans="2:4" ht="12.75">
      <c r="B4" s="8" t="s">
        <v>17</v>
      </c>
      <c r="C4" s="22">
        <v>1.1</v>
      </c>
      <c r="D4" t="s">
        <v>9</v>
      </c>
    </row>
    <row r="5" spans="2:4" ht="12.75">
      <c r="B5" s="8" t="s">
        <v>16</v>
      </c>
      <c r="C5" s="14">
        <v>24</v>
      </c>
      <c r="D5" t="s">
        <v>4</v>
      </c>
    </row>
    <row r="6" spans="2:4" ht="12.75">
      <c r="B6" s="8" t="s">
        <v>15</v>
      </c>
      <c r="C6" s="14">
        <v>22</v>
      </c>
      <c r="D6" t="s">
        <v>5</v>
      </c>
    </row>
    <row r="7" spans="2:4" ht="12.75">
      <c r="B7" s="9" t="s">
        <v>14</v>
      </c>
      <c r="C7" s="15">
        <v>1</v>
      </c>
      <c r="D7" t="s">
        <v>6</v>
      </c>
    </row>
    <row r="8" spans="2:4" ht="12.75">
      <c r="B8" s="9" t="s">
        <v>13</v>
      </c>
      <c r="C8" s="23">
        <v>0.15</v>
      </c>
      <c r="D8" t="s">
        <v>7</v>
      </c>
    </row>
    <row r="9" spans="2:4" ht="13.5" thickBot="1">
      <c r="B9" s="10" t="s">
        <v>12</v>
      </c>
      <c r="C9" s="16">
        <v>50</v>
      </c>
      <c r="D9" t="s">
        <v>8</v>
      </c>
    </row>
    <row r="10" ht="12.75">
      <c r="B10" s="11"/>
    </row>
    <row r="11" ht="13.5" thickBot="1">
      <c r="B11" s="11"/>
    </row>
    <row r="12" spans="2:3" ht="13.5" thickBot="1">
      <c r="B12" s="7" t="s">
        <v>2</v>
      </c>
      <c r="C12" s="2" t="s">
        <v>10</v>
      </c>
    </row>
    <row r="13" spans="2:3" ht="12.75">
      <c r="B13" s="12" t="s">
        <v>11</v>
      </c>
      <c r="C13" s="13">
        <v>23</v>
      </c>
    </row>
    <row r="14" spans="2:4" ht="12.75">
      <c r="B14" s="8" t="s">
        <v>0</v>
      </c>
      <c r="C14" s="14">
        <v>0</v>
      </c>
      <c r="D14" s="3">
        <v>-3</v>
      </c>
    </row>
    <row r="15" spans="2:4" ht="13.5" thickBot="1">
      <c r="B15" s="10" t="s">
        <v>1</v>
      </c>
      <c r="C15" s="19">
        <f>100-95*EXP(-0.03353*C14^4-0.2179*C14^2)</f>
        <v>5</v>
      </c>
      <c r="D15" s="4">
        <f>+C15</f>
        <v>5</v>
      </c>
    </row>
    <row r="16" spans="3:4" ht="12.75">
      <c r="C16" s="6">
        <f>+C14</f>
        <v>0</v>
      </c>
      <c r="D16" s="3">
        <f>+C14</f>
        <v>0</v>
      </c>
    </row>
    <row r="17" ht="12.75">
      <c r="D17" s="4">
        <v>0</v>
      </c>
    </row>
    <row r="18" spans="2:3" ht="12.75">
      <c r="B18" s="17" t="s">
        <v>19</v>
      </c>
      <c r="C18" s="18">
        <v>7</v>
      </c>
    </row>
    <row r="20" ht="42">
      <c r="B20" s="20" t="s">
        <v>20</v>
      </c>
    </row>
  </sheetData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C65"/>
  <sheetViews>
    <sheetView workbookViewId="0" topLeftCell="A41">
      <selection activeCell="B41" sqref="B41"/>
    </sheetView>
  </sheetViews>
  <sheetFormatPr defaultColWidth="9.140625" defaultRowHeight="12.75"/>
  <cols>
    <col min="2" max="2" width="8.8515625" style="1" customWidth="1"/>
  </cols>
  <sheetData>
    <row r="4" spans="1:2" ht="12.75">
      <c r="A4" t="s">
        <v>0</v>
      </c>
      <c r="B4" s="1" t="s">
        <v>1</v>
      </c>
    </row>
    <row r="5" spans="1:3" ht="12.75">
      <c r="A5">
        <v>-3</v>
      </c>
      <c r="B5" s="1">
        <f aca="true" t="shared" si="0" ref="B5:B65">100-95*EXP(-0.03353*A5^4-0.2179*A5^2)</f>
        <v>99.12</v>
      </c>
      <c r="C5">
        <v>-3</v>
      </c>
    </row>
    <row r="6" spans="1:2" ht="12.75">
      <c r="A6">
        <v>-2.9</v>
      </c>
      <c r="B6" s="1">
        <f t="shared" si="0"/>
        <v>98.58</v>
      </c>
    </row>
    <row r="7" spans="1:2" ht="12.75">
      <c r="A7">
        <v>-2.8</v>
      </c>
      <c r="B7" s="1">
        <f t="shared" si="0"/>
        <v>97.81</v>
      </c>
    </row>
    <row r="8" spans="1:2" ht="12.75">
      <c r="A8">
        <v>-2.7</v>
      </c>
      <c r="B8" s="1">
        <f t="shared" si="0"/>
        <v>96.73</v>
      </c>
    </row>
    <row r="9" spans="1:2" ht="12.75">
      <c r="A9">
        <v>-2.6</v>
      </c>
      <c r="B9" s="1">
        <f t="shared" si="0"/>
        <v>95.29</v>
      </c>
    </row>
    <row r="10" spans="1:3" ht="12.75">
      <c r="A10">
        <v>-2.5</v>
      </c>
      <c r="B10" s="1">
        <f t="shared" si="0"/>
        <v>93.43</v>
      </c>
      <c r="C10">
        <v>-2.5</v>
      </c>
    </row>
    <row r="11" spans="1:2" ht="12.75">
      <c r="A11">
        <v>-2.4</v>
      </c>
      <c r="B11" s="1">
        <f t="shared" si="0"/>
        <v>91.1</v>
      </c>
    </row>
    <row r="12" spans="1:2" ht="12.75">
      <c r="A12">
        <v>-2.3</v>
      </c>
      <c r="B12" s="1">
        <f t="shared" si="0"/>
        <v>88.26</v>
      </c>
    </row>
    <row r="13" spans="1:2" ht="12.75">
      <c r="A13">
        <v>-2.2</v>
      </c>
      <c r="B13" s="1">
        <f t="shared" si="0"/>
        <v>84.91</v>
      </c>
    </row>
    <row r="14" spans="1:2" ht="12.75">
      <c r="A14">
        <v>-2.1</v>
      </c>
      <c r="B14" s="1">
        <f t="shared" si="0"/>
        <v>81.07</v>
      </c>
    </row>
    <row r="15" spans="1:3" ht="12.75">
      <c r="A15">
        <v>-2</v>
      </c>
      <c r="B15" s="1">
        <f t="shared" si="0"/>
        <v>76.76</v>
      </c>
      <c r="C15">
        <v>-2</v>
      </c>
    </row>
    <row r="16" spans="1:2" ht="12.75">
      <c r="A16">
        <v>-1.9</v>
      </c>
      <c r="B16" s="1">
        <f t="shared" si="0"/>
        <v>72.05</v>
      </c>
    </row>
    <row r="17" spans="1:2" ht="12.75">
      <c r="A17">
        <v>-1.8</v>
      </c>
      <c r="B17" s="1">
        <f t="shared" si="0"/>
        <v>67.02</v>
      </c>
    </row>
    <row r="18" spans="1:2" ht="12.75">
      <c r="A18">
        <v>-1.7</v>
      </c>
      <c r="B18" s="1">
        <f t="shared" si="0"/>
        <v>61.75</v>
      </c>
    </row>
    <row r="19" spans="1:2" ht="12.75">
      <c r="A19">
        <v>-1.6</v>
      </c>
      <c r="B19" s="1">
        <f t="shared" si="0"/>
        <v>56.35</v>
      </c>
    </row>
    <row r="20" spans="1:3" ht="12.75">
      <c r="A20">
        <v>-1.5</v>
      </c>
      <c r="B20" s="1">
        <f t="shared" si="0"/>
        <v>50.9</v>
      </c>
      <c r="C20">
        <v>-1.5</v>
      </c>
    </row>
    <row r="21" spans="1:2" ht="12.75">
      <c r="A21">
        <v>-1.4</v>
      </c>
      <c r="B21" s="1">
        <f t="shared" si="0"/>
        <v>45.51</v>
      </c>
    </row>
    <row r="22" spans="1:2" ht="12.75">
      <c r="A22">
        <v>-1.3</v>
      </c>
      <c r="B22" s="1">
        <f t="shared" si="0"/>
        <v>40.27</v>
      </c>
    </row>
    <row r="23" spans="1:2" ht="12.75">
      <c r="A23">
        <v>-1.2</v>
      </c>
      <c r="B23" s="1">
        <f t="shared" si="0"/>
        <v>35.25</v>
      </c>
    </row>
    <row r="24" spans="1:2" ht="12.75">
      <c r="A24">
        <v>-1.1</v>
      </c>
      <c r="B24" s="1">
        <f t="shared" si="0"/>
        <v>30.51</v>
      </c>
    </row>
    <row r="25" spans="1:3" ht="12.75">
      <c r="A25">
        <v>-1</v>
      </c>
      <c r="B25" s="1">
        <f t="shared" si="0"/>
        <v>26.12</v>
      </c>
      <c r="C25">
        <v>-1</v>
      </c>
    </row>
    <row r="26" spans="1:2" ht="12.75">
      <c r="A26">
        <v>-0.9</v>
      </c>
      <c r="B26" s="1">
        <f t="shared" si="0"/>
        <v>22.1</v>
      </c>
    </row>
    <row r="27" spans="1:2" ht="12.75">
      <c r="A27">
        <v>-0.8</v>
      </c>
      <c r="B27" s="1">
        <f t="shared" si="0"/>
        <v>18.49</v>
      </c>
    </row>
    <row r="28" spans="1:2" ht="12.75">
      <c r="A28">
        <v>-0.7</v>
      </c>
      <c r="B28" s="1">
        <f t="shared" si="0"/>
        <v>15.31</v>
      </c>
    </row>
    <row r="29" spans="1:2" ht="12.75">
      <c r="A29">
        <v>-0.6</v>
      </c>
      <c r="B29" s="1">
        <f t="shared" si="0"/>
        <v>12.55</v>
      </c>
    </row>
    <row r="30" spans="1:3" ht="12.75">
      <c r="A30">
        <v>-0.5</v>
      </c>
      <c r="B30" s="1">
        <f t="shared" si="0"/>
        <v>10.23</v>
      </c>
      <c r="C30">
        <v>-0.5</v>
      </c>
    </row>
    <row r="31" spans="1:2" ht="12.75">
      <c r="A31">
        <v>-0.4</v>
      </c>
      <c r="B31" s="1">
        <f t="shared" si="0"/>
        <v>8.33</v>
      </c>
    </row>
    <row r="32" spans="1:2" ht="12.75">
      <c r="A32">
        <v>-0.3</v>
      </c>
      <c r="B32" s="1">
        <f t="shared" si="0"/>
        <v>6.87</v>
      </c>
    </row>
    <row r="33" spans="1:2" ht="12.75">
      <c r="A33">
        <v>-0.2</v>
      </c>
      <c r="B33" s="1">
        <f t="shared" si="0"/>
        <v>5.83</v>
      </c>
    </row>
    <row r="34" spans="1:2" ht="12.75">
      <c r="A34">
        <v>-0.1</v>
      </c>
      <c r="B34" s="1">
        <f t="shared" si="0"/>
        <v>5.21</v>
      </c>
    </row>
    <row r="35" spans="1:3" ht="12.75">
      <c r="A35">
        <v>0</v>
      </c>
      <c r="B35" s="1">
        <f t="shared" si="0"/>
        <v>5</v>
      </c>
      <c r="C35">
        <v>0</v>
      </c>
    </row>
    <row r="36" spans="1:2" ht="12.75">
      <c r="A36">
        <v>0.1</v>
      </c>
      <c r="B36" s="1">
        <f t="shared" si="0"/>
        <v>5.21</v>
      </c>
    </row>
    <row r="37" spans="1:2" ht="12.75">
      <c r="A37">
        <v>0.2</v>
      </c>
      <c r="B37" s="1">
        <f t="shared" si="0"/>
        <v>5.83</v>
      </c>
    </row>
    <row r="38" spans="1:2" ht="12.75">
      <c r="A38">
        <v>0.3</v>
      </c>
      <c r="B38" s="1">
        <f t="shared" si="0"/>
        <v>6.87</v>
      </c>
    </row>
    <row r="39" spans="1:2" ht="12.75">
      <c r="A39">
        <v>0.4</v>
      </c>
      <c r="B39" s="1">
        <f t="shared" si="0"/>
        <v>8.33</v>
      </c>
    </row>
    <row r="40" spans="1:3" ht="12.75">
      <c r="A40">
        <v>0.5</v>
      </c>
      <c r="B40" s="1">
        <f t="shared" si="0"/>
        <v>10.23</v>
      </c>
      <c r="C40">
        <v>0.5</v>
      </c>
    </row>
    <row r="41" spans="1:2" ht="12.75">
      <c r="A41">
        <v>0.6</v>
      </c>
      <c r="B41" s="1">
        <f t="shared" si="0"/>
        <v>12.55</v>
      </c>
    </row>
    <row r="42" spans="1:2" ht="12.75">
      <c r="A42">
        <v>0.7</v>
      </c>
      <c r="B42" s="1">
        <f t="shared" si="0"/>
        <v>15.31</v>
      </c>
    </row>
    <row r="43" spans="1:2" ht="12.75">
      <c r="A43">
        <v>0.8</v>
      </c>
      <c r="B43" s="1">
        <f t="shared" si="0"/>
        <v>18.49</v>
      </c>
    </row>
    <row r="44" spans="1:2" ht="12.75">
      <c r="A44">
        <v>0.9</v>
      </c>
      <c r="B44" s="1">
        <f t="shared" si="0"/>
        <v>22.1</v>
      </c>
    </row>
    <row r="45" spans="1:3" ht="12.75">
      <c r="A45">
        <v>1</v>
      </c>
      <c r="B45" s="1">
        <f t="shared" si="0"/>
        <v>26.12</v>
      </c>
      <c r="C45">
        <v>1</v>
      </c>
    </row>
    <row r="46" spans="1:2" ht="12.75">
      <c r="A46">
        <v>1.1</v>
      </c>
      <c r="B46" s="1">
        <f t="shared" si="0"/>
        <v>30.51</v>
      </c>
    </row>
    <row r="47" spans="1:2" ht="12.75">
      <c r="A47">
        <v>1.2</v>
      </c>
      <c r="B47" s="1">
        <f t="shared" si="0"/>
        <v>35.25</v>
      </c>
    </row>
    <row r="48" spans="1:2" ht="12.75">
      <c r="A48">
        <v>1.3</v>
      </c>
      <c r="B48" s="1">
        <f t="shared" si="0"/>
        <v>40.27</v>
      </c>
    </row>
    <row r="49" spans="1:2" ht="12.75">
      <c r="A49">
        <v>1.4</v>
      </c>
      <c r="B49" s="1">
        <f t="shared" si="0"/>
        <v>45.51</v>
      </c>
    </row>
    <row r="50" spans="1:3" ht="12.75">
      <c r="A50">
        <v>1.5</v>
      </c>
      <c r="B50" s="1">
        <f t="shared" si="0"/>
        <v>50.9</v>
      </c>
      <c r="C50">
        <v>1.5</v>
      </c>
    </row>
    <row r="51" spans="1:2" ht="12.75">
      <c r="A51">
        <v>1.6</v>
      </c>
      <c r="B51" s="1">
        <f t="shared" si="0"/>
        <v>56.35</v>
      </c>
    </row>
    <row r="52" spans="1:2" ht="12.75">
      <c r="A52">
        <v>1.7</v>
      </c>
      <c r="B52" s="1">
        <f t="shared" si="0"/>
        <v>61.75</v>
      </c>
    </row>
    <row r="53" spans="1:2" ht="12.75">
      <c r="A53">
        <v>1.8</v>
      </c>
      <c r="B53" s="1">
        <f t="shared" si="0"/>
        <v>67.02</v>
      </c>
    </row>
    <row r="54" spans="1:2" ht="12.75">
      <c r="A54">
        <v>1.9</v>
      </c>
      <c r="B54" s="1">
        <f t="shared" si="0"/>
        <v>72.05</v>
      </c>
    </row>
    <row r="55" spans="1:3" ht="12.75">
      <c r="A55">
        <v>2</v>
      </c>
      <c r="B55" s="1">
        <f t="shared" si="0"/>
        <v>76.76</v>
      </c>
      <c r="C55">
        <v>2</v>
      </c>
    </row>
    <row r="56" spans="1:2" ht="12.75">
      <c r="A56">
        <v>2.1</v>
      </c>
      <c r="B56" s="1">
        <f t="shared" si="0"/>
        <v>81.07</v>
      </c>
    </row>
    <row r="57" spans="1:2" ht="12.75">
      <c r="A57">
        <v>2.2</v>
      </c>
      <c r="B57" s="1">
        <f t="shared" si="0"/>
        <v>84.91</v>
      </c>
    </row>
    <row r="58" spans="1:2" ht="12.75">
      <c r="A58">
        <v>2.3</v>
      </c>
      <c r="B58" s="1">
        <f t="shared" si="0"/>
        <v>88.26</v>
      </c>
    </row>
    <row r="59" spans="1:2" ht="12.75">
      <c r="A59">
        <v>2.4</v>
      </c>
      <c r="B59" s="1">
        <f t="shared" si="0"/>
        <v>91.1</v>
      </c>
    </row>
    <row r="60" spans="1:3" ht="12.75">
      <c r="A60">
        <v>2.50000000000001</v>
      </c>
      <c r="B60" s="1">
        <f t="shared" si="0"/>
        <v>93.43</v>
      </c>
      <c r="C60">
        <v>2.50000000000001</v>
      </c>
    </row>
    <row r="61" spans="1:2" ht="12.75">
      <c r="A61">
        <v>2.6</v>
      </c>
      <c r="B61" s="1">
        <f t="shared" si="0"/>
        <v>95.29</v>
      </c>
    </row>
    <row r="62" spans="1:2" ht="12.75">
      <c r="A62">
        <v>2.7</v>
      </c>
      <c r="B62" s="1">
        <f t="shared" si="0"/>
        <v>96.73</v>
      </c>
    </row>
    <row r="63" spans="1:2" ht="12.75">
      <c r="A63">
        <v>2.80000000000001</v>
      </c>
      <c r="B63" s="1">
        <f t="shared" si="0"/>
        <v>97.81</v>
      </c>
    </row>
    <row r="64" spans="1:2" ht="12.75">
      <c r="A64">
        <v>2.90000000000001</v>
      </c>
      <c r="B64" s="1">
        <f t="shared" si="0"/>
        <v>98.58</v>
      </c>
    </row>
    <row r="65" spans="1:3" ht="12.75">
      <c r="A65">
        <v>3.00000000000001</v>
      </c>
      <c r="B65" s="1">
        <f t="shared" si="0"/>
        <v>99.12</v>
      </c>
      <c r="C65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 AirTech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Innova054</dc:creator>
  <cp:keywords/>
  <dc:description/>
  <cp:lastModifiedBy>Jens Rosendahl</cp:lastModifiedBy>
  <dcterms:created xsi:type="dcterms:W3CDTF">2002-12-10T08:11:08Z</dcterms:created>
  <dcterms:modified xsi:type="dcterms:W3CDTF">2005-09-16T11:57:14Z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